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15192" windowHeight="8448" activeTab="0"/>
  </bookViews>
  <sheets>
    <sheet name="Munka1" sheetId="1" r:id="rId1"/>
    <sheet name="Munka2" sheetId="2" r:id="rId2"/>
    <sheet name="Munka3" sheetId="3" r:id="rId3"/>
  </sheets>
  <definedNames>
    <definedName name="_xlnm.Print_Area" localSheetId="0">'Munka1'!$A$1:$S$38</definedName>
  </definedNames>
  <calcPr fullCalcOnLoad="1"/>
</workbook>
</file>

<file path=xl/sharedStrings.xml><?xml version="1.0" encoding="utf-8"?>
<sst xmlns="http://schemas.openxmlformats.org/spreadsheetml/2006/main" count="88" uniqueCount="69">
  <si>
    <t>Mintatanterv</t>
  </si>
  <si>
    <t>Kód</t>
  </si>
  <si>
    <t>Tantárgyak</t>
  </si>
  <si>
    <t>Félévek</t>
  </si>
  <si>
    <t>Előtanulmányok</t>
  </si>
  <si>
    <t>1.</t>
  </si>
  <si>
    <t>2.</t>
  </si>
  <si>
    <t>3.</t>
  </si>
  <si>
    <t>4.</t>
  </si>
  <si>
    <t>ea</t>
  </si>
  <si>
    <t>tgy</t>
  </si>
  <si>
    <t>l</t>
  </si>
  <si>
    <t>k</t>
  </si>
  <si>
    <t>kr</t>
  </si>
  <si>
    <t>Vizsga (v)</t>
  </si>
  <si>
    <t>Félévközi jegy (f)</t>
  </si>
  <si>
    <t>f</t>
  </si>
  <si>
    <t>kredit</t>
  </si>
  <si>
    <t>v</t>
  </si>
  <si>
    <t>Záróvizsga tárgyak:</t>
  </si>
  <si>
    <t>Bánki Donát Gépész és Biztonságtechnikai Mérnöki Kar</t>
  </si>
  <si>
    <t>levelező tagozat</t>
  </si>
  <si>
    <t>óra/félév</t>
  </si>
  <si>
    <t>féléves (14 hét) óraszámokkal (ea. tgy. l). ; követelményekkel (k.); kreditekkel (kr.)</t>
  </si>
  <si>
    <t>Szakdolgozat</t>
  </si>
  <si>
    <t>Összesen</t>
  </si>
  <si>
    <t>Alapozó ismeretek</t>
  </si>
  <si>
    <t>Szakmai törzsanyag</t>
  </si>
  <si>
    <t>Speciális szakismeretek</t>
  </si>
  <si>
    <t>Óbudai Egyetem</t>
  </si>
  <si>
    <t>Információ:</t>
  </si>
  <si>
    <t>Gépszerkezettani és Biztonságtechnikai Intézet</t>
  </si>
  <si>
    <t>Választható a *-al jelöltek közül</t>
  </si>
  <si>
    <r>
      <t xml:space="preserve">666-5314, </t>
    </r>
    <r>
      <rPr>
        <u val="single"/>
        <sz val="10"/>
        <rFont val="Arial"/>
        <family val="2"/>
      </rPr>
      <t>munkavédelem@uni-obuda.hu</t>
    </r>
  </si>
  <si>
    <t xml:space="preserve">A megbetegedések foglalkozási eredetének azonosítása </t>
  </si>
  <si>
    <t>Balesetkivizsgálási eljárásrend és jogi szabályozás</t>
  </si>
  <si>
    <t>2014. október 28.</t>
  </si>
  <si>
    <t xml:space="preserve">"Specialista munkabalesetek és foglalkozási megbetegedések kivizsgálása területén" szakirányú továbbképzés </t>
  </si>
  <si>
    <t>Érvényes: 2015. Szeptembertől</t>
  </si>
  <si>
    <t>Munkahigiénés mérések</t>
  </si>
  <si>
    <t>dr Göttl Márta</t>
  </si>
  <si>
    <t>dr. Nagy Imre</t>
  </si>
  <si>
    <t>Dr. Groszmann Mária</t>
  </si>
  <si>
    <t>Dr. Bánné Koncz Zsuzsa</t>
  </si>
  <si>
    <t>dr. Szabó Gyula</t>
  </si>
  <si>
    <t>Munkabaleseti, foglalkozási, foglalkozással összefüggő betegségi statisztika</t>
  </si>
  <si>
    <t>Az eseménykivizsgálás pszichológiai tényezői</t>
  </si>
  <si>
    <t>Eseménykivizsgálási eljárásrend és jogi szabályozás</t>
  </si>
  <si>
    <t>A megbetegedések foglalkozási eredetének azonosítása</t>
  </si>
  <si>
    <t>A munkavégzés személyi feltételei</t>
  </si>
  <si>
    <t>Kockázatkezelés</t>
  </si>
  <si>
    <t>Kapás Zsolt</t>
  </si>
  <si>
    <t>A munkavégzés tárgyi és szervezési feltételei*</t>
  </si>
  <si>
    <t>Munkabalesetek kivizsgálása *</t>
  </si>
  <si>
    <t>Arató Zoltán, Balogh Katalin</t>
  </si>
  <si>
    <t>Váró György, Solymosi János</t>
  </si>
  <si>
    <t>Virág László, Gábor Edina</t>
  </si>
  <si>
    <t>1. (ősz)</t>
  </si>
  <si>
    <t>2. (tavasz)</t>
  </si>
  <si>
    <t>BGBFB11NLP</t>
  </si>
  <si>
    <t>BGBSF12NLP</t>
  </si>
  <si>
    <t>BGBTS11NLP</t>
  </si>
  <si>
    <t>BGBFE11NLP</t>
  </si>
  <si>
    <t>BGBEJ11NLP</t>
  </si>
  <si>
    <t>BGBMK12NLP</t>
  </si>
  <si>
    <t>BGBKK12NLP</t>
  </si>
  <si>
    <t>BGBPT12NLP</t>
  </si>
  <si>
    <t>BGBMM11NLP</t>
  </si>
  <si>
    <t>BGBSD12NLP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</si>
</sst>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42">
    <font>
      <sz val="10"/>
      <name val="Arial"/>
      <family val="0"/>
    </font>
    <font>
      <b/>
      <sz val="10"/>
      <name val="Arial CE"/>
      <family val="0"/>
    </font>
    <font>
      <b/>
      <sz val="12"/>
      <name val="Arial CE"/>
      <family val="0"/>
    </font>
    <font>
      <b/>
      <sz val="9.5"/>
      <name val="Times New Roman"/>
      <family val="1"/>
    </font>
    <font>
      <sz val="9.5"/>
      <name val="Times New Roman"/>
      <family val="1"/>
    </font>
    <font>
      <sz val="9.5"/>
      <color indexed="12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8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4"/>
      <name val="Arial"/>
      <family val="2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0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dotted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16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20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0" fillId="17" borderId="7" applyNumberFormat="0" applyFont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13" fillId="4" borderId="0" applyNumberFormat="0" applyBorder="0" applyAlignment="0" applyProtection="0"/>
    <xf numFmtId="0" fontId="17" fillId="22" borderId="8" applyNumberFormat="0" applyAlignment="0" applyProtection="0"/>
    <xf numFmtId="0" fontId="2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3" borderId="0" applyNumberFormat="0" applyBorder="0" applyAlignment="0" applyProtection="0"/>
    <xf numFmtId="0" fontId="15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241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wrapText="1"/>
    </xf>
    <xf numFmtId="0" fontId="0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4" fillId="0" borderId="0" xfId="0" applyFont="1" applyFill="1" applyAlignment="1">
      <alignment/>
    </xf>
    <xf numFmtId="9" fontId="0" fillId="0" borderId="0" xfId="62" applyFont="1" applyBorder="1" applyAlignment="1">
      <alignment/>
    </xf>
    <xf numFmtId="0" fontId="0" fillId="0" borderId="13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14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4" fillId="0" borderId="17" xfId="0" applyFont="1" applyFill="1" applyBorder="1" applyAlignment="1">
      <alignment wrapText="1"/>
    </xf>
    <xf numFmtId="0" fontId="4" fillId="0" borderId="18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/>
    </xf>
    <xf numFmtId="14" fontId="28" fillId="0" borderId="0" xfId="0" applyNumberFormat="1" applyFont="1" applyFill="1" applyAlignment="1">
      <alignment/>
    </xf>
    <xf numFmtId="0" fontId="28" fillId="0" borderId="0" xfId="0" applyFont="1" applyBorder="1" applyAlignment="1">
      <alignment/>
    </xf>
    <xf numFmtId="0" fontId="28" fillId="0" borderId="0" xfId="0" applyFont="1" applyFill="1" applyBorder="1" applyAlignment="1">
      <alignment horizontal="left"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wrapText="1"/>
    </xf>
    <xf numFmtId="0" fontId="29" fillId="0" borderId="0" xfId="0" applyFont="1" applyFill="1" applyBorder="1" applyAlignment="1">
      <alignment wrapText="1"/>
    </xf>
    <xf numFmtId="0" fontId="29" fillId="0" borderId="0" xfId="0" applyFont="1" applyBorder="1" applyAlignment="1">
      <alignment/>
    </xf>
    <xf numFmtId="0" fontId="29" fillId="0" borderId="0" xfId="0" applyFont="1" applyBorder="1" applyAlignment="1">
      <alignment vertical="top" wrapText="1"/>
    </xf>
    <xf numFmtId="0" fontId="30" fillId="0" borderId="0" xfId="0" applyFont="1" applyBorder="1" applyAlignment="1">
      <alignment/>
    </xf>
    <xf numFmtId="0" fontId="31" fillId="0" borderId="0" xfId="0" applyFont="1" applyFill="1" applyBorder="1" applyAlignment="1">
      <alignment horizontal="center" vertical="center"/>
    </xf>
    <xf numFmtId="0" fontId="28" fillId="0" borderId="0" xfId="0" applyFont="1" applyBorder="1" applyAlignment="1">
      <alignment/>
    </xf>
    <xf numFmtId="0" fontId="0" fillId="0" borderId="0" xfId="0" applyFont="1" applyBorder="1" applyAlignment="1">
      <alignment/>
    </xf>
    <xf numFmtId="9" fontId="0" fillId="0" borderId="0" xfId="62" applyFont="1" applyBorder="1" applyAlignment="1">
      <alignment/>
    </xf>
    <xf numFmtId="0" fontId="4" fillId="0" borderId="12" xfId="0" applyFont="1" applyFill="1" applyBorder="1" applyAlignment="1">
      <alignment horizontal="right" wrapText="1"/>
    </xf>
    <xf numFmtId="0" fontId="4" fillId="0" borderId="23" xfId="0" applyFont="1" applyFill="1" applyBorder="1" applyAlignment="1">
      <alignment vertical="top" wrapText="1"/>
    </xf>
    <xf numFmtId="0" fontId="4" fillId="0" borderId="24" xfId="0" applyFont="1" applyFill="1" applyBorder="1" applyAlignment="1">
      <alignment horizontal="center"/>
    </xf>
    <xf numFmtId="0" fontId="31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/>
    </xf>
    <xf numFmtId="0" fontId="31" fillId="0" borderId="27" xfId="0" applyFont="1" applyFill="1" applyBorder="1" applyAlignment="1">
      <alignment horizontal="center" vertical="center" wrapText="1"/>
    </xf>
    <xf numFmtId="0" fontId="31" fillId="0" borderId="28" xfId="0" applyFont="1" applyFill="1" applyBorder="1" applyAlignment="1">
      <alignment horizontal="center" vertical="center" wrapText="1"/>
    </xf>
    <xf numFmtId="0" fontId="31" fillId="0" borderId="29" xfId="0" applyFont="1" applyFill="1" applyBorder="1" applyAlignment="1">
      <alignment horizontal="center" vertical="center" wrapText="1"/>
    </xf>
    <xf numFmtId="0" fontId="31" fillId="0" borderId="27" xfId="0" applyFont="1" applyFill="1" applyBorder="1" applyAlignment="1">
      <alignment horizontal="center" vertical="center"/>
    </xf>
    <xf numFmtId="0" fontId="31" fillId="0" borderId="25" xfId="0" applyFont="1" applyFill="1" applyBorder="1" applyAlignment="1">
      <alignment horizontal="center" vertical="center"/>
    </xf>
    <xf numFmtId="0" fontId="31" fillId="0" borderId="28" xfId="0" applyFont="1" applyFill="1" applyBorder="1" applyAlignment="1">
      <alignment horizontal="center" vertical="center"/>
    </xf>
    <xf numFmtId="0" fontId="31" fillId="0" borderId="29" xfId="0" applyFont="1" applyFill="1" applyBorder="1" applyAlignment="1">
      <alignment horizontal="center" vertical="center"/>
    </xf>
    <xf numFmtId="0" fontId="31" fillId="0" borderId="30" xfId="0" applyFont="1" applyFill="1" applyBorder="1" applyAlignment="1">
      <alignment horizontal="center" vertical="center"/>
    </xf>
    <xf numFmtId="0" fontId="31" fillId="0" borderId="31" xfId="0" applyFont="1" applyFill="1" applyBorder="1" applyAlignment="1">
      <alignment horizontal="center" vertical="center"/>
    </xf>
    <xf numFmtId="0" fontId="31" fillId="0" borderId="32" xfId="0" applyFont="1" applyFill="1" applyBorder="1" applyAlignment="1">
      <alignment horizontal="center" vertical="center"/>
    </xf>
    <xf numFmtId="0" fontId="31" fillId="0" borderId="22" xfId="0" applyFont="1" applyFill="1" applyBorder="1" applyAlignment="1">
      <alignment horizontal="center" vertical="center"/>
    </xf>
    <xf numFmtId="0" fontId="31" fillId="0" borderId="33" xfId="0" applyFont="1" applyFill="1" applyBorder="1" applyAlignment="1">
      <alignment horizontal="center" vertical="center"/>
    </xf>
    <xf numFmtId="0" fontId="31" fillId="0" borderId="34" xfId="0" applyFont="1" applyFill="1" applyBorder="1" applyAlignment="1">
      <alignment horizontal="center" vertical="center"/>
    </xf>
    <xf numFmtId="0" fontId="31" fillId="0" borderId="35" xfId="0" applyFont="1" applyFill="1" applyBorder="1" applyAlignment="1">
      <alignment horizontal="center" vertical="center" wrapText="1"/>
    </xf>
    <xf numFmtId="0" fontId="31" fillId="0" borderId="33" xfId="0" applyFont="1" applyFill="1" applyBorder="1" applyAlignment="1">
      <alignment horizontal="center" vertical="center" wrapText="1"/>
    </xf>
    <xf numFmtId="0" fontId="31" fillId="0" borderId="36" xfId="0" applyFont="1" applyFill="1" applyBorder="1" applyAlignment="1">
      <alignment horizontal="center" vertical="center" wrapText="1"/>
    </xf>
    <xf numFmtId="0" fontId="31" fillId="0" borderId="34" xfId="0" applyFont="1" applyFill="1" applyBorder="1" applyAlignment="1">
      <alignment horizontal="center" vertical="center" wrapText="1"/>
    </xf>
    <xf numFmtId="0" fontId="31" fillId="0" borderId="37" xfId="0" applyFont="1" applyFill="1" applyBorder="1" applyAlignment="1">
      <alignment horizontal="center" vertical="center"/>
    </xf>
    <xf numFmtId="0" fontId="33" fillId="0" borderId="38" xfId="0" applyFont="1" applyFill="1" applyBorder="1" applyAlignment="1">
      <alignment horizontal="center" vertical="center" wrapText="1"/>
    </xf>
    <xf numFmtId="0" fontId="33" fillId="0" borderId="36" xfId="0" applyFont="1" applyFill="1" applyBorder="1" applyAlignment="1">
      <alignment horizontal="center" vertical="center" wrapText="1"/>
    </xf>
    <xf numFmtId="0" fontId="33" fillId="0" borderId="39" xfId="0" applyFont="1" applyFill="1" applyBorder="1" applyAlignment="1">
      <alignment horizontal="center" vertical="center" wrapText="1"/>
    </xf>
    <xf numFmtId="0" fontId="31" fillId="0" borderId="30" xfId="0" applyFont="1" applyFill="1" applyBorder="1" applyAlignment="1">
      <alignment horizontal="center" vertical="center" wrapText="1"/>
    </xf>
    <xf numFmtId="0" fontId="31" fillId="0" borderId="31" xfId="0" applyFont="1" applyFill="1" applyBorder="1" applyAlignment="1">
      <alignment horizontal="center" vertical="center" wrapText="1"/>
    </xf>
    <xf numFmtId="0" fontId="31" fillId="0" borderId="22" xfId="0" applyFont="1" applyFill="1" applyBorder="1" applyAlignment="1">
      <alignment horizontal="center" vertical="center" wrapText="1"/>
    </xf>
    <xf numFmtId="0" fontId="31" fillId="0" borderId="37" xfId="0" applyFont="1" applyFill="1" applyBorder="1" applyAlignment="1">
      <alignment horizontal="center" vertical="center" wrapText="1"/>
    </xf>
    <xf numFmtId="0" fontId="31" fillId="0" borderId="32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3" fillId="0" borderId="45" xfId="0" applyFont="1" applyFill="1" applyBorder="1" applyAlignment="1">
      <alignment horizontal="center" vertical="center"/>
    </xf>
    <xf numFmtId="0" fontId="33" fillId="0" borderId="46" xfId="0" applyFont="1" applyFill="1" applyBorder="1" applyAlignment="1">
      <alignment horizontal="center" vertical="center"/>
    </xf>
    <xf numFmtId="0" fontId="33" fillId="0" borderId="47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32" fillId="0" borderId="38" xfId="0" applyFont="1" applyFill="1" applyBorder="1" applyAlignment="1">
      <alignment horizontal="center" vertical="center" wrapText="1"/>
    </xf>
    <xf numFmtId="0" fontId="32" fillId="0" borderId="27" xfId="0" applyFont="1" applyFill="1" applyBorder="1" applyAlignment="1">
      <alignment horizontal="center" vertical="center" wrapText="1"/>
    </xf>
    <xf numFmtId="0" fontId="32" fillId="0" borderId="28" xfId="0" applyFont="1" applyFill="1" applyBorder="1" applyAlignment="1">
      <alignment horizontal="center" vertical="center" wrapText="1"/>
    </xf>
    <xf numFmtId="0" fontId="32" fillId="0" borderId="39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38" fillId="0" borderId="51" xfId="0" applyFont="1" applyBorder="1" applyAlignment="1">
      <alignment horizontal="center" vertical="top" wrapText="1"/>
    </xf>
    <xf numFmtId="0" fontId="38" fillId="0" borderId="46" xfId="0" applyFont="1" applyBorder="1" applyAlignment="1">
      <alignment horizontal="center" vertical="top" wrapText="1"/>
    </xf>
    <xf numFmtId="0" fontId="39" fillId="0" borderId="46" xfId="0" applyFont="1" applyBorder="1" applyAlignment="1">
      <alignment horizontal="center" vertical="top" wrapText="1"/>
    </xf>
    <xf numFmtId="0" fontId="38" fillId="0" borderId="52" xfId="0" applyFont="1" applyBorder="1" applyAlignment="1">
      <alignment horizontal="center" vertical="top" wrapText="1"/>
    </xf>
    <xf numFmtId="0" fontId="39" fillId="0" borderId="52" xfId="0" applyFont="1" applyBorder="1" applyAlignment="1">
      <alignment horizontal="center" vertical="top" wrapText="1"/>
    </xf>
    <xf numFmtId="0" fontId="40" fillId="0" borderId="52" xfId="0" applyFont="1" applyBorder="1" applyAlignment="1">
      <alignment horizontal="center" vertical="top" wrapText="1"/>
    </xf>
    <xf numFmtId="0" fontId="31" fillId="0" borderId="43" xfId="0" applyFont="1" applyFill="1" applyBorder="1" applyAlignment="1">
      <alignment horizontal="center" vertical="center" wrapText="1"/>
    </xf>
    <xf numFmtId="0" fontId="31" fillId="0" borderId="43" xfId="0" applyFont="1" applyFill="1" applyBorder="1" applyAlignment="1">
      <alignment horizontal="center" vertical="center"/>
    </xf>
    <xf numFmtId="0" fontId="31" fillId="0" borderId="21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wrapText="1"/>
    </xf>
    <xf numFmtId="0" fontId="31" fillId="0" borderId="0" xfId="0" applyFont="1" applyAlignment="1">
      <alignment horizontal="center" wrapText="1"/>
    </xf>
    <xf numFmtId="0" fontId="31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41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wrapText="1"/>
    </xf>
    <xf numFmtId="0" fontId="33" fillId="0" borderId="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1" fillId="0" borderId="0" xfId="0" applyFont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1" fillId="0" borderId="0" xfId="0" applyFont="1" applyFill="1" applyBorder="1" applyAlignment="1">
      <alignment wrapText="1"/>
    </xf>
    <xf numFmtId="0" fontId="31" fillId="0" borderId="53" xfId="0" applyFont="1" applyFill="1" applyBorder="1" applyAlignment="1">
      <alignment horizontal="right" wrapText="1"/>
    </xf>
    <xf numFmtId="0" fontId="3" fillId="0" borderId="54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 wrapText="1"/>
    </xf>
    <xf numFmtId="0" fontId="31" fillId="0" borderId="28" xfId="0" applyFont="1" applyFill="1" applyBorder="1" applyAlignment="1">
      <alignment horizontal="right" wrapText="1"/>
    </xf>
    <xf numFmtId="0" fontId="31" fillId="0" borderId="19" xfId="0" applyFont="1" applyFill="1" applyBorder="1" applyAlignment="1">
      <alignment/>
    </xf>
    <xf numFmtId="0" fontId="31" fillId="0" borderId="20" xfId="0" applyFont="1" applyFill="1" applyBorder="1" applyAlignment="1">
      <alignment wrapText="1"/>
    </xf>
    <xf numFmtId="0" fontId="35" fillId="0" borderId="19" xfId="0" applyFont="1" applyFill="1" applyBorder="1" applyAlignment="1">
      <alignment vertical="top" wrapText="1"/>
    </xf>
    <xf numFmtId="0" fontId="31" fillId="0" borderId="20" xfId="0" applyFont="1" applyFill="1" applyBorder="1" applyAlignment="1">
      <alignment vertical="top" wrapText="1"/>
    </xf>
    <xf numFmtId="0" fontId="31" fillId="0" borderId="20" xfId="0" applyFont="1" applyFill="1" applyBorder="1" applyAlignment="1">
      <alignment wrapText="1"/>
    </xf>
    <xf numFmtId="0" fontId="34" fillId="0" borderId="20" xfId="0" applyFont="1" applyFill="1" applyBorder="1" applyAlignment="1">
      <alignment vertical="top" wrapText="1"/>
    </xf>
    <xf numFmtId="0" fontId="31" fillId="0" borderId="41" xfId="0" applyFont="1" applyFill="1" applyBorder="1" applyAlignment="1">
      <alignment horizontal="center" vertical="center"/>
    </xf>
    <xf numFmtId="0" fontId="32" fillId="0" borderId="43" xfId="0" applyFont="1" applyFill="1" applyBorder="1" applyAlignment="1">
      <alignment horizontal="center" vertical="center" wrapText="1"/>
    </xf>
    <xf numFmtId="0" fontId="31" fillId="0" borderId="41" xfId="0" applyFont="1" applyFill="1" applyBorder="1" applyAlignment="1">
      <alignment horizontal="center" vertical="center" wrapText="1"/>
    </xf>
    <xf numFmtId="0" fontId="31" fillId="0" borderId="21" xfId="0" applyFont="1" applyFill="1" applyBorder="1" applyAlignment="1">
      <alignment horizontal="center" vertical="center" wrapText="1"/>
    </xf>
    <xf numFmtId="0" fontId="31" fillId="0" borderId="40" xfId="0" applyFont="1" applyFill="1" applyBorder="1" applyAlignment="1">
      <alignment horizontal="center" vertical="center" wrapText="1"/>
    </xf>
    <xf numFmtId="0" fontId="31" fillId="0" borderId="19" xfId="0" applyFont="1" applyFill="1" applyBorder="1" applyAlignment="1">
      <alignment horizontal="center" vertical="center" wrapText="1"/>
    </xf>
    <xf numFmtId="0" fontId="31" fillId="0" borderId="20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/>
    </xf>
    <xf numFmtId="0" fontId="3" fillId="0" borderId="48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57" xfId="0" applyBorder="1" applyAlignment="1">
      <alignment horizontal="center"/>
    </xf>
    <xf numFmtId="0" fontId="3" fillId="0" borderId="23" xfId="0" applyFont="1" applyFill="1" applyBorder="1" applyAlignment="1">
      <alignment wrapText="1"/>
    </xf>
    <xf numFmtId="0" fontId="4" fillId="0" borderId="58" xfId="0" applyFont="1" applyFill="1" applyBorder="1" applyAlignment="1">
      <alignment wrapText="1"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33" fillId="0" borderId="23" xfId="0" applyFont="1" applyFill="1" applyBorder="1" applyAlignment="1">
      <alignment wrapText="1"/>
    </xf>
    <xf numFmtId="0" fontId="31" fillId="0" borderId="0" xfId="0" applyFont="1" applyFill="1" applyBorder="1" applyAlignment="1">
      <alignment wrapText="1"/>
    </xf>
    <xf numFmtId="0" fontId="33" fillId="0" borderId="45" xfId="0" applyFont="1" applyFill="1" applyBorder="1" applyAlignment="1">
      <alignment wrapText="1"/>
    </xf>
    <xf numFmtId="0" fontId="4" fillId="0" borderId="13" xfId="0" applyFont="1" applyFill="1" applyBorder="1" applyAlignment="1">
      <alignment/>
    </xf>
    <xf numFmtId="0" fontId="3" fillId="0" borderId="15" xfId="0" applyFont="1" applyFill="1" applyBorder="1" applyAlignment="1">
      <alignment horizontal="center"/>
    </xf>
    <xf numFmtId="0" fontId="37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1" fillId="0" borderId="58" xfId="0" applyFont="1" applyFill="1" applyBorder="1" applyAlignment="1">
      <alignment horizontal="center"/>
    </xf>
    <xf numFmtId="0" fontId="6" fillId="0" borderId="60" xfId="0" applyFont="1" applyFill="1" applyBorder="1" applyAlignment="1">
      <alignment horizontal="right" vertical="center" wrapText="1" shrinkToFit="1"/>
    </xf>
    <xf numFmtId="0" fontId="6" fillId="0" borderId="12" xfId="0" applyFont="1" applyFill="1" applyBorder="1" applyAlignment="1">
      <alignment horizontal="right" vertical="center" wrapText="1" shrinkToFit="1"/>
    </xf>
    <xf numFmtId="0" fontId="3" fillId="0" borderId="48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horizontal="left" wrapText="1"/>
    </xf>
    <xf numFmtId="0" fontId="4" fillId="0" borderId="48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6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1" fillId="0" borderId="0" xfId="0" applyFont="1" applyFill="1" applyBorder="1" applyAlignment="1">
      <alignment vertical="top" wrapText="1"/>
    </xf>
    <xf numFmtId="0" fontId="31" fillId="0" borderId="0" xfId="0" applyFont="1" applyFill="1" applyBorder="1" applyAlignment="1">
      <alignment/>
    </xf>
    <xf numFmtId="0" fontId="31" fillId="0" borderId="0" xfId="0" applyFont="1" applyFill="1" applyBorder="1" applyAlignment="1">
      <alignment vertical="top" wrapText="1"/>
    </xf>
    <xf numFmtId="0" fontId="31" fillId="0" borderId="0" xfId="0" applyFont="1" applyFill="1" applyBorder="1" applyAlignment="1">
      <alignment horizontal="left" wrapText="1"/>
    </xf>
    <xf numFmtId="0" fontId="31" fillId="0" borderId="0" xfId="0" applyFont="1" applyFill="1" applyBorder="1" applyAlignment="1">
      <alignment wrapText="1"/>
    </xf>
    <xf numFmtId="0" fontId="3" fillId="0" borderId="61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33" fillId="0" borderId="6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33" fillId="0" borderId="62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32" fillId="0" borderId="63" xfId="0" applyFont="1" applyFill="1" applyBorder="1" applyAlignment="1">
      <alignment vertical="top" wrapText="1"/>
    </xf>
    <xf numFmtId="0" fontId="36" fillId="0" borderId="63" xfId="0" applyFont="1" applyFill="1" applyBorder="1" applyAlignment="1">
      <alignment vertical="top" wrapText="1"/>
    </xf>
    <xf numFmtId="0" fontId="31" fillId="0" borderId="29" xfId="0" applyFont="1" applyFill="1" applyBorder="1" applyAlignment="1">
      <alignment horizontal="right" wrapText="1"/>
    </xf>
    <xf numFmtId="0" fontId="4" fillId="0" borderId="19" xfId="0" applyFont="1" applyBorder="1" applyAlignment="1">
      <alignment wrapText="1"/>
    </xf>
    <xf numFmtId="0" fontId="4" fillId="0" borderId="40" xfId="0" applyFont="1" applyBorder="1" applyAlignment="1">
      <alignment wrapText="1"/>
    </xf>
    <xf numFmtId="0" fontId="31" fillId="0" borderId="40" xfId="0" applyFont="1" applyFill="1" applyBorder="1" applyAlignment="1">
      <alignment horizontal="right" wrapText="1"/>
    </xf>
    <xf numFmtId="0" fontId="31" fillId="0" borderId="19" xfId="0" applyFont="1" applyFill="1" applyBorder="1" applyAlignment="1">
      <alignment horizontal="right" wrapText="1"/>
    </xf>
    <xf numFmtId="0" fontId="4" fillId="0" borderId="60" xfId="0" applyFont="1" applyBorder="1" applyAlignment="1">
      <alignment wrapText="1"/>
    </xf>
    <xf numFmtId="0" fontId="35" fillId="0" borderId="64" xfId="0" applyFont="1" applyFill="1" applyBorder="1" applyAlignment="1">
      <alignment vertical="top" wrapText="1"/>
    </xf>
    <xf numFmtId="0" fontId="35" fillId="0" borderId="63" xfId="0" applyFont="1" applyFill="1" applyBorder="1" applyAlignment="1">
      <alignment vertical="top" wrapText="1"/>
    </xf>
    <xf numFmtId="0" fontId="32" fillId="0" borderId="64" xfId="0" applyFont="1" applyFill="1" applyBorder="1" applyAlignment="1">
      <alignment vertical="top" wrapText="1"/>
    </xf>
    <xf numFmtId="0" fontId="4" fillId="0" borderId="65" xfId="0" applyFont="1" applyBorder="1" applyAlignment="1">
      <alignment wrapText="1"/>
    </xf>
    <xf numFmtId="0" fontId="4" fillId="0" borderId="66" xfId="0" applyFont="1" applyBorder="1" applyAlignment="1">
      <alignment wrapText="1"/>
    </xf>
    <xf numFmtId="0" fontId="4" fillId="0" borderId="64" xfId="0" applyFont="1" applyFill="1" applyBorder="1" applyAlignment="1">
      <alignment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W40"/>
  <sheetViews>
    <sheetView tabSelected="1" zoomScaleSheetLayoutView="75" zoomScalePageLayoutView="0" workbookViewId="0" topLeftCell="A1">
      <selection activeCell="U3" sqref="U3"/>
    </sheetView>
  </sheetViews>
  <sheetFormatPr defaultColWidth="9.140625" defaultRowHeight="12.75"/>
  <cols>
    <col min="1" max="1" width="3.421875" style="24" customWidth="1"/>
    <col min="2" max="2" width="15.28125" style="19" customWidth="1"/>
    <col min="3" max="3" width="55.8515625" style="19" customWidth="1"/>
    <col min="4" max="4" width="8.57421875" style="19" customWidth="1"/>
    <col min="5" max="5" width="5.00390625" style="19" customWidth="1"/>
    <col min="6" max="6" width="4.7109375" style="19" customWidth="1"/>
    <col min="7" max="7" width="3.421875" style="19" bestFit="1" customWidth="1"/>
    <col min="8" max="8" width="3.28125" style="19" customWidth="1"/>
    <col min="9" max="9" width="3.00390625" style="19" bestFit="1" customWidth="1"/>
    <col min="10" max="10" width="4.57421875" style="19" bestFit="1" customWidth="1"/>
    <col min="11" max="11" width="4.00390625" style="19" bestFit="1" customWidth="1"/>
    <col min="12" max="12" width="3.57421875" style="19" bestFit="1" customWidth="1"/>
    <col min="13" max="13" width="3.28125" style="19" customWidth="1"/>
    <col min="14" max="14" width="3.00390625" style="19" bestFit="1" customWidth="1"/>
    <col min="15" max="15" width="3.7109375" style="19" bestFit="1" customWidth="1"/>
    <col min="16" max="18" width="5.7109375" style="19" customWidth="1"/>
    <col min="19" max="19" width="24.28125" style="152" customWidth="1"/>
    <col min="20" max="20" width="6.8515625" style="153" customWidth="1"/>
    <col min="21" max="21" width="9.57421875" style="45" customWidth="1"/>
    <col min="22" max="22" width="12.28125" style="45" customWidth="1"/>
    <col min="23" max="16384" width="9.140625" style="1" customWidth="1"/>
  </cols>
  <sheetData>
    <row r="1" spans="1:20" ht="12.75">
      <c r="A1" s="21" t="s">
        <v>29</v>
      </c>
      <c r="B1" s="21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S1" s="139"/>
      <c r="T1" s="140"/>
    </row>
    <row r="2" spans="1:25" s="5" customFormat="1" ht="12.75">
      <c r="A2" s="21" t="s">
        <v>20</v>
      </c>
      <c r="B2" s="21"/>
      <c r="C2" s="21"/>
      <c r="D2" s="18"/>
      <c r="E2" s="18"/>
      <c r="F2" s="18"/>
      <c r="G2" s="18"/>
      <c r="H2" s="18"/>
      <c r="I2" s="18"/>
      <c r="J2" s="18"/>
      <c r="K2" s="23" t="s">
        <v>38</v>
      </c>
      <c r="L2" s="18"/>
      <c r="N2" s="18"/>
      <c r="O2" s="18"/>
      <c r="Q2" s="19"/>
      <c r="R2" s="19"/>
      <c r="S2" s="139"/>
      <c r="T2" s="140"/>
      <c r="U2" s="45"/>
      <c r="V2" s="45"/>
      <c r="Y2" s="14"/>
    </row>
    <row r="3" spans="1:25" s="5" customFormat="1" ht="12.75">
      <c r="A3" s="42"/>
      <c r="B3" s="41"/>
      <c r="C3" s="41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25"/>
      <c r="Q3" s="25"/>
      <c r="R3" s="25"/>
      <c r="S3" s="139"/>
      <c r="T3" s="140"/>
      <c r="U3" s="45"/>
      <c r="V3" s="45"/>
      <c r="Y3" s="14"/>
    </row>
    <row r="4" spans="1:25" s="5" customFormat="1" ht="15">
      <c r="A4" s="42"/>
      <c r="B4" s="41"/>
      <c r="C4" s="41"/>
      <c r="D4" s="184" t="s">
        <v>0</v>
      </c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39"/>
      <c r="T4" s="140"/>
      <c r="U4" s="45"/>
      <c r="V4" s="45"/>
      <c r="Y4" s="14"/>
    </row>
    <row r="5" spans="1:25" s="58" customFormat="1" ht="17.25">
      <c r="A5" s="199" t="s">
        <v>37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141"/>
      <c r="T5" s="142"/>
      <c r="U5" s="57"/>
      <c r="V5" s="57"/>
      <c r="Y5" s="59"/>
    </row>
    <row r="6" spans="1:22" s="5" customFormat="1" ht="15.75" thickBot="1">
      <c r="A6" s="192"/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203" t="s">
        <v>21</v>
      </c>
      <c r="Q6" s="203"/>
      <c r="R6" s="203"/>
      <c r="S6" s="143"/>
      <c r="T6" s="144"/>
      <c r="U6" s="45"/>
      <c r="V6" s="45"/>
    </row>
    <row r="7" spans="1:231" s="15" customFormat="1" ht="13.5" thickBot="1">
      <c r="A7" s="208" t="s">
        <v>23</v>
      </c>
      <c r="B7" s="209"/>
      <c r="C7" s="209"/>
      <c r="D7" s="209"/>
      <c r="E7" s="209"/>
      <c r="F7" s="209"/>
      <c r="G7" s="209"/>
      <c r="H7" s="209"/>
      <c r="I7" s="209"/>
      <c r="J7" s="209"/>
      <c r="K7" s="209"/>
      <c r="L7" s="209"/>
      <c r="M7" s="209"/>
      <c r="N7" s="209"/>
      <c r="O7" s="209"/>
      <c r="P7" s="26"/>
      <c r="Q7" s="26"/>
      <c r="R7" s="27"/>
      <c r="S7" s="145"/>
      <c r="T7" s="145"/>
      <c r="U7" s="46"/>
      <c r="V7" s="4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</row>
    <row r="8" spans="1:22" s="6" customFormat="1" ht="13.5" thickBot="1">
      <c r="A8" s="204"/>
      <c r="B8" s="186" t="s">
        <v>1</v>
      </c>
      <c r="C8" s="186" t="s">
        <v>2</v>
      </c>
      <c r="D8" s="210" t="s">
        <v>22</v>
      </c>
      <c r="E8" s="212" t="s">
        <v>17</v>
      </c>
      <c r="F8" s="174" t="s">
        <v>3</v>
      </c>
      <c r="G8" s="198"/>
      <c r="H8" s="198"/>
      <c r="I8" s="198"/>
      <c r="J8" s="198"/>
      <c r="K8" s="198"/>
      <c r="L8" s="198"/>
      <c r="M8" s="198"/>
      <c r="N8" s="198"/>
      <c r="O8" s="198"/>
      <c r="P8" s="186" t="s">
        <v>4</v>
      </c>
      <c r="Q8" s="187"/>
      <c r="R8" s="188"/>
      <c r="S8" s="137"/>
      <c r="T8" s="137"/>
      <c r="U8" s="47"/>
      <c r="V8" s="47"/>
    </row>
    <row r="9" spans="1:22" s="6" customFormat="1" ht="13.5" thickBot="1">
      <c r="A9" s="205"/>
      <c r="B9" s="189"/>
      <c r="C9" s="189"/>
      <c r="D9" s="211"/>
      <c r="E9" s="213"/>
      <c r="F9" s="174" t="s">
        <v>57</v>
      </c>
      <c r="G9" s="175"/>
      <c r="H9" s="175"/>
      <c r="I9" s="175"/>
      <c r="J9" s="176"/>
      <c r="K9" s="174" t="s">
        <v>58</v>
      </c>
      <c r="L9" s="175"/>
      <c r="M9" s="175"/>
      <c r="N9" s="175"/>
      <c r="O9" s="176"/>
      <c r="P9" s="189"/>
      <c r="Q9" s="190"/>
      <c r="R9" s="191"/>
      <c r="S9" s="137"/>
      <c r="T9" s="137"/>
      <c r="U9" s="47"/>
      <c r="V9" s="47"/>
    </row>
    <row r="10" spans="1:30" s="6" customFormat="1" ht="13.5" thickBot="1">
      <c r="A10" s="20"/>
      <c r="B10" s="7"/>
      <c r="C10" s="8"/>
      <c r="D10" s="9"/>
      <c r="E10" s="10"/>
      <c r="F10" s="8" t="s">
        <v>9</v>
      </c>
      <c r="G10" s="8" t="s">
        <v>10</v>
      </c>
      <c r="H10" s="8" t="s">
        <v>11</v>
      </c>
      <c r="I10" s="8" t="s">
        <v>12</v>
      </c>
      <c r="J10" s="11" t="s">
        <v>13</v>
      </c>
      <c r="K10" s="9" t="s">
        <v>9</v>
      </c>
      <c r="L10" s="8" t="s">
        <v>10</v>
      </c>
      <c r="M10" s="8" t="s">
        <v>11</v>
      </c>
      <c r="N10" s="8" t="s">
        <v>12</v>
      </c>
      <c r="O10" s="12" t="s">
        <v>13</v>
      </c>
      <c r="P10" s="189"/>
      <c r="Q10" s="190"/>
      <c r="R10" s="191"/>
      <c r="S10" s="118"/>
      <c r="T10" s="146"/>
      <c r="U10" s="48"/>
      <c r="V10" s="49"/>
      <c r="W10" s="13"/>
      <c r="X10" s="13"/>
      <c r="Y10" s="13"/>
      <c r="Z10" s="13"/>
      <c r="AA10" s="13"/>
      <c r="AB10" s="13"/>
      <c r="AC10" s="13"/>
      <c r="AD10" s="13"/>
    </row>
    <row r="11" spans="1:22" s="3" customFormat="1" ht="13.5" thickBot="1">
      <c r="A11" s="173" t="s">
        <v>26</v>
      </c>
      <c r="B11" s="197"/>
      <c r="C11" s="197"/>
      <c r="D11" s="107">
        <f>SUM(D12:D15)</f>
        <v>40</v>
      </c>
      <c r="E11" s="107">
        <f>SUM(E12:E16)</f>
        <v>11</v>
      </c>
      <c r="F11" s="178"/>
      <c r="G11" s="179"/>
      <c r="H11" s="179"/>
      <c r="I11" s="179"/>
      <c r="J11" s="179"/>
      <c r="K11" s="180"/>
      <c r="L11" s="180"/>
      <c r="M11" s="180"/>
      <c r="N11" s="180"/>
      <c r="O11" s="180"/>
      <c r="P11" s="179"/>
      <c r="Q11" s="179"/>
      <c r="R11" s="181"/>
      <c r="S11" s="106"/>
      <c r="T11" s="147"/>
      <c r="U11" s="50"/>
      <c r="V11" s="49"/>
    </row>
    <row r="12" spans="1:20" s="4" customFormat="1" ht="15" customHeight="1">
      <c r="A12" s="229" t="s">
        <v>5</v>
      </c>
      <c r="B12" s="234" t="s">
        <v>59</v>
      </c>
      <c r="C12" s="240" t="s">
        <v>45</v>
      </c>
      <c r="D12" s="156">
        <f>F12+G12+H12+K12+L12+M12</f>
        <v>12</v>
      </c>
      <c r="E12" s="170">
        <f>O12+J12</f>
        <v>3</v>
      </c>
      <c r="F12" s="95">
        <v>10</v>
      </c>
      <c r="G12" s="92">
        <v>2</v>
      </c>
      <c r="H12" s="92">
        <v>0</v>
      </c>
      <c r="I12" s="117" t="s">
        <v>16</v>
      </c>
      <c r="J12" s="94">
        <v>3</v>
      </c>
      <c r="K12" s="95"/>
      <c r="L12" s="92"/>
      <c r="M12" s="92"/>
      <c r="N12" s="92"/>
      <c r="O12" s="117"/>
      <c r="P12" s="91"/>
      <c r="Q12" s="92"/>
      <c r="R12" s="93"/>
      <c r="S12" s="214" t="s">
        <v>54</v>
      </c>
      <c r="T12" s="136"/>
    </row>
    <row r="13" spans="1:22" s="4" customFormat="1" ht="14.25" customHeight="1">
      <c r="A13" s="229" t="s">
        <v>6</v>
      </c>
      <c r="B13" s="230" t="s">
        <v>60</v>
      </c>
      <c r="C13" s="227" t="s">
        <v>49</v>
      </c>
      <c r="D13" s="157">
        <f>F13+G13+H13+K13+L13+M13</f>
        <v>10</v>
      </c>
      <c r="E13" s="171">
        <f>O13+J13</f>
        <v>3</v>
      </c>
      <c r="F13" s="130"/>
      <c r="G13" s="63"/>
      <c r="H13" s="63"/>
      <c r="I13" s="66"/>
      <c r="J13" s="133"/>
      <c r="K13" s="130">
        <v>8</v>
      </c>
      <c r="L13" s="63">
        <v>2</v>
      </c>
      <c r="M13" s="63">
        <v>0</v>
      </c>
      <c r="N13" s="67" t="s">
        <v>16</v>
      </c>
      <c r="O13" s="105">
        <v>3</v>
      </c>
      <c r="P13" s="65"/>
      <c r="Q13" s="63"/>
      <c r="R13" s="67"/>
      <c r="S13" s="214" t="s">
        <v>40</v>
      </c>
      <c r="U13" s="52"/>
      <c r="V13" s="52"/>
    </row>
    <row r="14" spans="1:22" s="2" customFormat="1" ht="13.5">
      <c r="A14" s="229" t="s">
        <v>7</v>
      </c>
      <c r="B14" s="239" t="s">
        <v>61</v>
      </c>
      <c r="C14" s="228" t="s">
        <v>52</v>
      </c>
      <c r="D14" s="157">
        <f>F14+G14+H14+K14+L14+M14</f>
        <v>18</v>
      </c>
      <c r="E14" s="171">
        <f>O14+J14</f>
        <v>5</v>
      </c>
      <c r="F14" s="130">
        <v>12</v>
      </c>
      <c r="G14" s="63">
        <v>6</v>
      </c>
      <c r="H14" s="63">
        <v>0</v>
      </c>
      <c r="I14" s="66" t="s">
        <v>18</v>
      </c>
      <c r="J14" s="133">
        <v>5</v>
      </c>
      <c r="K14" s="130"/>
      <c r="L14" s="63"/>
      <c r="M14" s="63"/>
      <c r="N14" s="63"/>
      <c r="O14" s="66"/>
      <c r="P14" s="65"/>
      <c r="Q14" s="63"/>
      <c r="R14" s="67"/>
      <c r="S14" s="215" t="s">
        <v>55</v>
      </c>
      <c r="T14" s="148"/>
      <c r="U14" s="53"/>
      <c r="V14" s="53"/>
    </row>
    <row r="15" spans="1:22" s="2" customFormat="1" ht="12.75">
      <c r="A15" s="159"/>
      <c r="B15" s="160"/>
      <c r="C15" s="162"/>
      <c r="D15" s="157"/>
      <c r="E15" s="171"/>
      <c r="F15" s="131"/>
      <c r="G15" s="69"/>
      <c r="H15" s="69"/>
      <c r="I15" s="70"/>
      <c r="J15" s="133"/>
      <c r="K15" s="131"/>
      <c r="L15" s="69"/>
      <c r="M15" s="69"/>
      <c r="N15" s="69"/>
      <c r="O15" s="70"/>
      <c r="P15" s="68"/>
      <c r="Q15" s="69"/>
      <c r="R15" s="71"/>
      <c r="S15" s="137"/>
      <c r="T15" s="148"/>
      <c r="U15" s="53"/>
      <c r="V15" s="53"/>
    </row>
    <row r="16" spans="1:22" s="2" customFormat="1" ht="13.5" thickBot="1">
      <c r="A16" s="159"/>
      <c r="B16" s="161"/>
      <c r="C16" s="163"/>
      <c r="D16" s="158"/>
      <c r="E16" s="172"/>
      <c r="F16" s="132"/>
      <c r="G16" s="73"/>
      <c r="H16" s="73"/>
      <c r="I16" s="74"/>
      <c r="J16" s="134"/>
      <c r="K16" s="132"/>
      <c r="L16" s="73"/>
      <c r="M16" s="73"/>
      <c r="N16" s="73"/>
      <c r="O16" s="74"/>
      <c r="P16" s="72"/>
      <c r="Q16" s="73"/>
      <c r="R16" s="75"/>
      <c r="S16" s="56"/>
      <c r="T16" s="148"/>
      <c r="U16" s="50"/>
      <c r="V16" s="49"/>
    </row>
    <row r="17" spans="1:22" s="3" customFormat="1" ht="13.5" thickBot="1">
      <c r="A17" s="194" t="s">
        <v>27</v>
      </c>
      <c r="B17" s="195"/>
      <c r="C17" s="195"/>
      <c r="D17" s="108">
        <f>SUM(D18:D22)</f>
        <v>136</v>
      </c>
      <c r="E17" s="109">
        <f>SUM(E18:E22)</f>
        <v>29</v>
      </c>
      <c r="F17" s="225"/>
      <c r="G17" s="177"/>
      <c r="H17" s="177"/>
      <c r="I17" s="177"/>
      <c r="J17" s="177"/>
      <c r="K17" s="177"/>
      <c r="L17" s="177"/>
      <c r="M17" s="177"/>
      <c r="N17" s="177"/>
      <c r="O17" s="177"/>
      <c r="P17" s="177"/>
      <c r="Q17" s="177"/>
      <c r="R17" s="226"/>
      <c r="S17" s="138"/>
      <c r="T17" s="149"/>
      <c r="U17" s="55"/>
      <c r="V17" s="55"/>
    </row>
    <row r="18" spans="1:22" s="4" customFormat="1" ht="13.5" thickBot="1">
      <c r="A18" s="232">
        <v>4</v>
      </c>
      <c r="B18" s="234" t="s">
        <v>62</v>
      </c>
      <c r="C18" s="235" t="s">
        <v>48</v>
      </c>
      <c r="D18" s="156">
        <f>F18+G18+H18+K18+L18+M18</f>
        <v>48</v>
      </c>
      <c r="E18" s="170">
        <f>O18+J18</f>
        <v>11</v>
      </c>
      <c r="F18" s="131">
        <v>36</v>
      </c>
      <c r="G18" s="69">
        <v>12</v>
      </c>
      <c r="H18" s="69">
        <v>0</v>
      </c>
      <c r="I18" s="70" t="s">
        <v>18</v>
      </c>
      <c r="J18" s="119">
        <v>11</v>
      </c>
      <c r="K18" s="78"/>
      <c r="L18" s="79"/>
      <c r="M18" s="79"/>
      <c r="N18" s="79"/>
      <c r="O18" s="80"/>
      <c r="P18" s="78"/>
      <c r="Q18" s="79"/>
      <c r="R18" s="81"/>
      <c r="S18" s="215" t="s">
        <v>42</v>
      </c>
      <c r="T18" s="148"/>
      <c r="U18" s="51"/>
      <c r="V18" s="51"/>
    </row>
    <row r="19" spans="1:22" s="4" customFormat="1" ht="12.75">
      <c r="A19" s="233">
        <v>5</v>
      </c>
      <c r="B19" s="238" t="s">
        <v>63</v>
      </c>
      <c r="C19" s="236" t="s">
        <v>47</v>
      </c>
      <c r="D19" s="157">
        <f>F19+G19+H19+K19+L19+M19</f>
        <v>22</v>
      </c>
      <c r="E19" s="171">
        <f>O19+J19</f>
        <v>5</v>
      </c>
      <c r="F19" s="166">
        <v>16</v>
      </c>
      <c r="G19" s="76">
        <v>6</v>
      </c>
      <c r="H19" s="76">
        <v>0</v>
      </c>
      <c r="I19" s="77" t="s">
        <v>18</v>
      </c>
      <c r="J19" s="119">
        <v>5</v>
      </c>
      <c r="K19" s="120"/>
      <c r="L19" s="63"/>
      <c r="M19" s="63"/>
      <c r="N19" s="63"/>
      <c r="O19" s="121"/>
      <c r="P19" s="65"/>
      <c r="Q19" s="63"/>
      <c r="R19" s="67"/>
      <c r="S19" s="216" t="s">
        <v>40</v>
      </c>
      <c r="T19" s="148"/>
      <c r="U19" s="51"/>
      <c r="V19" s="51"/>
    </row>
    <row r="20" spans="1:20" s="4" customFormat="1" ht="13.5">
      <c r="A20" s="233">
        <v>6</v>
      </c>
      <c r="B20" s="230" t="s">
        <v>64</v>
      </c>
      <c r="C20" s="228" t="s">
        <v>53</v>
      </c>
      <c r="D20" s="157">
        <f>F20+G20+H20+K20+L20+M20</f>
        <v>38</v>
      </c>
      <c r="E20" s="171">
        <f>O20+J20</f>
        <v>6</v>
      </c>
      <c r="F20" s="167"/>
      <c r="G20" s="63"/>
      <c r="H20" s="63"/>
      <c r="I20" s="67"/>
      <c r="J20" s="122"/>
      <c r="K20" s="120">
        <v>22</v>
      </c>
      <c r="L20" s="63">
        <v>16</v>
      </c>
      <c r="M20" s="63">
        <v>0</v>
      </c>
      <c r="N20" s="63" t="s">
        <v>18</v>
      </c>
      <c r="O20" s="121">
        <v>6</v>
      </c>
      <c r="P20" s="65"/>
      <c r="Q20" s="63"/>
      <c r="R20" s="67"/>
      <c r="S20" s="154" t="s">
        <v>43</v>
      </c>
      <c r="T20" s="136"/>
    </row>
    <row r="21" spans="1:22" s="4" customFormat="1" ht="12.75">
      <c r="A21" s="233">
        <v>7</v>
      </c>
      <c r="B21" s="239" t="s">
        <v>65</v>
      </c>
      <c r="C21" s="162" t="s">
        <v>50</v>
      </c>
      <c r="D21" s="157">
        <f>F21+G21+H21+K21+L21+M21</f>
        <v>28</v>
      </c>
      <c r="E21" s="171">
        <f>O21+J21</f>
        <v>7</v>
      </c>
      <c r="F21" s="167"/>
      <c r="G21" s="63"/>
      <c r="H21" s="63"/>
      <c r="I21" s="67"/>
      <c r="J21" s="122"/>
      <c r="K21" s="120">
        <v>18</v>
      </c>
      <c r="L21" s="63">
        <v>10</v>
      </c>
      <c r="M21" s="63">
        <v>0</v>
      </c>
      <c r="N21" s="63" t="s">
        <v>18</v>
      </c>
      <c r="O21" s="121">
        <v>7</v>
      </c>
      <c r="P21" s="65"/>
      <c r="Q21" s="63"/>
      <c r="R21" s="67"/>
      <c r="S21" s="217" t="s">
        <v>51</v>
      </c>
      <c r="T21" s="148"/>
      <c r="U21" s="51"/>
      <c r="V21" s="51"/>
    </row>
    <row r="22" spans="1:22" s="2" customFormat="1" ht="14.25" thickBot="1">
      <c r="A22" s="155"/>
      <c r="B22" s="164"/>
      <c r="C22" s="165"/>
      <c r="D22" s="158">
        <f>F22+G22+H22+K22+L22+M22</f>
        <v>0</v>
      </c>
      <c r="E22" s="172">
        <f>O22+J22</f>
        <v>0</v>
      </c>
      <c r="F22" s="132"/>
      <c r="G22" s="73"/>
      <c r="H22" s="73"/>
      <c r="I22" s="75"/>
      <c r="J22" s="82"/>
      <c r="K22" s="72"/>
      <c r="L22" s="73"/>
      <c r="M22" s="73"/>
      <c r="N22" s="73"/>
      <c r="O22" s="74"/>
      <c r="P22" s="72"/>
      <c r="Q22" s="73"/>
      <c r="R22" s="75"/>
      <c r="S22" s="135"/>
      <c r="T22" s="150"/>
      <c r="U22" s="53"/>
      <c r="V22" s="53"/>
    </row>
    <row r="23" spans="1:22" s="3" customFormat="1" ht="13.5" thickBot="1">
      <c r="A23" s="196" t="s">
        <v>28</v>
      </c>
      <c r="B23" s="195"/>
      <c r="C23" s="195"/>
      <c r="D23" s="110">
        <f>SUM(D24:D26)</f>
        <v>44</v>
      </c>
      <c r="E23" s="109">
        <f>SUM(E24:E26)</f>
        <v>10</v>
      </c>
      <c r="F23" s="222"/>
      <c r="G23" s="223"/>
      <c r="H23" s="223"/>
      <c r="I23" s="223"/>
      <c r="J23" s="223"/>
      <c r="K23" s="223"/>
      <c r="L23" s="223"/>
      <c r="M23" s="223"/>
      <c r="N23" s="223"/>
      <c r="O23" s="223"/>
      <c r="P23" s="223"/>
      <c r="Q23" s="223"/>
      <c r="R23" s="224"/>
      <c r="S23" s="137"/>
      <c r="T23" s="148"/>
      <c r="U23" s="51"/>
      <c r="V23" s="51"/>
    </row>
    <row r="24" spans="1:22" s="4" customFormat="1" ht="12.75">
      <c r="A24" s="229">
        <v>8</v>
      </c>
      <c r="B24" s="231" t="s">
        <v>66</v>
      </c>
      <c r="C24" s="237" t="s">
        <v>46</v>
      </c>
      <c r="D24" s="156">
        <f>F24+G24+H24+K24+L24+M24</f>
        <v>20</v>
      </c>
      <c r="E24" s="170">
        <f>O24+J24</f>
        <v>4</v>
      </c>
      <c r="F24" s="168"/>
      <c r="G24" s="79"/>
      <c r="H24" s="79"/>
      <c r="I24" s="81"/>
      <c r="J24" s="83"/>
      <c r="K24" s="78">
        <v>4</v>
      </c>
      <c r="L24" s="79">
        <v>8</v>
      </c>
      <c r="M24" s="79">
        <v>8</v>
      </c>
      <c r="N24" s="79" t="s">
        <v>16</v>
      </c>
      <c r="O24" s="84">
        <v>4</v>
      </c>
      <c r="P24" s="78"/>
      <c r="Q24" s="79"/>
      <c r="R24" s="81"/>
      <c r="S24" s="218" t="s">
        <v>56</v>
      </c>
      <c r="T24" s="148"/>
      <c r="U24" s="51"/>
      <c r="V24" s="51"/>
    </row>
    <row r="25" spans="1:22" s="4" customFormat="1" ht="12.75">
      <c r="A25" s="229">
        <v>9</v>
      </c>
      <c r="B25" s="239" t="s">
        <v>67</v>
      </c>
      <c r="C25" s="227" t="s">
        <v>39</v>
      </c>
      <c r="D25" s="157">
        <f>F25+G25+H25+K25+L25+M25</f>
        <v>24</v>
      </c>
      <c r="E25" s="171">
        <f>O25+J25</f>
        <v>6</v>
      </c>
      <c r="F25" s="130">
        <v>16</v>
      </c>
      <c r="G25" s="63">
        <v>8</v>
      </c>
      <c r="H25" s="63">
        <v>0</v>
      </c>
      <c r="I25" s="67" t="s">
        <v>16</v>
      </c>
      <c r="J25" s="85">
        <v>6</v>
      </c>
      <c r="K25" s="65"/>
      <c r="L25" s="63"/>
      <c r="M25" s="63"/>
      <c r="N25" s="63"/>
      <c r="O25" s="66"/>
      <c r="P25" s="65"/>
      <c r="Q25" s="63"/>
      <c r="R25" s="67"/>
      <c r="S25" s="215" t="s">
        <v>41</v>
      </c>
      <c r="T25" s="151"/>
      <c r="U25" s="54"/>
      <c r="V25" s="51"/>
    </row>
    <row r="26" spans="1:22" s="4" customFormat="1" ht="14.25" thickBot="1">
      <c r="A26" s="159"/>
      <c r="B26" s="161"/>
      <c r="C26" s="165"/>
      <c r="D26" s="158">
        <f>F26+G26+H26+K26+L26+M26</f>
        <v>0</v>
      </c>
      <c r="E26" s="172">
        <f>O26+J26</f>
        <v>0</v>
      </c>
      <c r="F26" s="169"/>
      <c r="G26" s="87"/>
      <c r="H26" s="87"/>
      <c r="I26" s="88"/>
      <c r="J26" s="89"/>
      <c r="K26" s="86"/>
      <c r="L26" s="87"/>
      <c r="M26" s="87"/>
      <c r="N26" s="87"/>
      <c r="O26" s="90"/>
      <c r="P26" s="86"/>
      <c r="Q26" s="87"/>
      <c r="R26" s="88"/>
      <c r="S26" s="135"/>
      <c r="T26" s="148"/>
      <c r="U26" s="51"/>
      <c r="V26" s="51"/>
    </row>
    <row r="27" spans="1:22" s="3" customFormat="1" ht="13.5" thickBot="1">
      <c r="A27" s="182" t="s">
        <v>24</v>
      </c>
      <c r="B27" s="183"/>
      <c r="C27" s="183"/>
      <c r="D27" s="111"/>
      <c r="E27" s="112"/>
      <c r="F27" s="219"/>
      <c r="G27" s="220"/>
      <c r="H27" s="220"/>
      <c r="I27" s="220"/>
      <c r="J27" s="220"/>
      <c r="K27" s="220"/>
      <c r="L27" s="220"/>
      <c r="M27" s="220"/>
      <c r="N27" s="220"/>
      <c r="O27" s="220"/>
      <c r="P27" s="220"/>
      <c r="Q27" s="220"/>
      <c r="R27" s="221"/>
      <c r="S27" s="56"/>
      <c r="T27" s="147"/>
      <c r="U27" s="50"/>
      <c r="V27" s="49"/>
    </row>
    <row r="28" spans="1:22" s="4" customFormat="1" ht="13.5" thickBot="1">
      <c r="A28" s="29">
        <v>10</v>
      </c>
      <c r="B28" s="231" t="s">
        <v>68</v>
      </c>
      <c r="C28" s="61" t="s">
        <v>24</v>
      </c>
      <c r="D28" s="113">
        <f>F28+G28+H28+K28+L28+M28</f>
        <v>14</v>
      </c>
      <c r="E28" s="123">
        <f>J28+O28</f>
        <v>10</v>
      </c>
      <c r="F28" s="91"/>
      <c r="G28" s="92"/>
      <c r="H28" s="92"/>
      <c r="I28" s="93"/>
      <c r="J28" s="94"/>
      <c r="K28" s="91">
        <v>4</v>
      </c>
      <c r="L28" s="92">
        <v>10</v>
      </c>
      <c r="M28" s="92">
        <v>0</v>
      </c>
      <c r="N28" s="92" t="s">
        <v>16</v>
      </c>
      <c r="O28" s="93">
        <v>10</v>
      </c>
      <c r="P28" s="95"/>
      <c r="Q28" s="92"/>
      <c r="R28" s="93"/>
      <c r="S28" s="154" t="s">
        <v>44</v>
      </c>
      <c r="T28" s="148"/>
      <c r="U28" s="51"/>
      <c r="V28" s="51"/>
    </row>
    <row r="29" spans="1:22" s="2" customFormat="1" ht="13.5" thickBot="1">
      <c r="A29" s="60"/>
      <c r="B29" s="28"/>
      <c r="C29" s="61"/>
      <c r="D29" s="114"/>
      <c r="E29" s="114"/>
      <c r="F29" s="96"/>
      <c r="G29" s="97"/>
      <c r="H29" s="97"/>
      <c r="I29" s="98"/>
      <c r="J29" s="99"/>
      <c r="K29" s="96"/>
      <c r="L29" s="97"/>
      <c r="M29" s="97"/>
      <c r="N29" s="97"/>
      <c r="O29" s="98"/>
      <c r="P29" s="100"/>
      <c r="Q29" s="97"/>
      <c r="R29" s="98"/>
      <c r="S29" s="137"/>
      <c r="T29" s="150"/>
      <c r="U29" s="53"/>
      <c r="V29" s="53"/>
    </row>
    <row r="30" spans="1:22" s="2" customFormat="1" ht="13.5" thickBot="1">
      <c r="A30" s="206" t="s">
        <v>25</v>
      </c>
      <c r="B30" s="207"/>
      <c r="C30" s="207"/>
      <c r="D30" s="115">
        <f>D11+D17+D23+D28</f>
        <v>234</v>
      </c>
      <c r="E30" s="116">
        <f>E11+E17+E23+E28</f>
        <v>60</v>
      </c>
      <c r="F30" s="101">
        <f>SUM(F12:F29)</f>
        <v>90</v>
      </c>
      <c r="G30" s="101">
        <f>SUM(G12:G29)</f>
        <v>34</v>
      </c>
      <c r="H30" s="101">
        <f>SUM(H12:H29)</f>
        <v>0</v>
      </c>
      <c r="I30" s="101"/>
      <c r="J30" s="101">
        <f aca="true" t="shared" si="0" ref="J30:O30">SUM(J12:J29)</f>
        <v>30</v>
      </c>
      <c r="K30" s="101">
        <f t="shared" si="0"/>
        <v>56</v>
      </c>
      <c r="L30" s="101">
        <f t="shared" si="0"/>
        <v>46</v>
      </c>
      <c r="M30" s="101">
        <f t="shared" si="0"/>
        <v>8</v>
      </c>
      <c r="N30" s="101"/>
      <c r="O30" s="101">
        <f t="shared" si="0"/>
        <v>30</v>
      </c>
      <c r="P30" s="102"/>
      <c r="Q30" s="102"/>
      <c r="R30" s="102"/>
      <c r="S30" s="137"/>
      <c r="T30" s="150"/>
      <c r="U30" s="53"/>
      <c r="V30" s="53"/>
    </row>
    <row r="31" spans="1:22" s="2" customFormat="1" ht="12.75">
      <c r="A31" s="31"/>
      <c r="B31" s="6"/>
      <c r="C31" s="32" t="s">
        <v>14</v>
      </c>
      <c r="D31" s="62"/>
      <c r="E31" s="64"/>
      <c r="F31" s="103"/>
      <c r="G31" s="104"/>
      <c r="H31" s="104"/>
      <c r="I31" s="104">
        <f>COUNTIF(I12:I30,"v")</f>
        <v>3</v>
      </c>
      <c r="J31" s="104"/>
      <c r="K31" s="104"/>
      <c r="L31" s="104"/>
      <c r="M31" s="104"/>
      <c r="N31" s="104">
        <f>COUNTIF(N12:N30,"v")</f>
        <v>2</v>
      </c>
      <c r="O31" s="104"/>
      <c r="P31" s="102"/>
      <c r="Q31" s="102"/>
      <c r="R31" s="102"/>
      <c r="S31" s="137"/>
      <c r="T31" s="150"/>
      <c r="U31" s="53"/>
      <c r="V31" s="53"/>
    </row>
    <row r="32" spans="1:22" s="2" customFormat="1" ht="13.5" thickBot="1">
      <c r="A32" s="31"/>
      <c r="B32" s="6"/>
      <c r="C32" s="33" t="s">
        <v>15</v>
      </c>
      <c r="D32" s="34"/>
      <c r="E32" s="35"/>
      <c r="F32" s="100"/>
      <c r="G32" s="97"/>
      <c r="H32" s="97"/>
      <c r="I32" s="97">
        <f>COUNTIF(I12:I30,"f")</f>
        <v>2</v>
      </c>
      <c r="J32" s="97"/>
      <c r="K32" s="97"/>
      <c r="L32" s="97"/>
      <c r="M32" s="97"/>
      <c r="N32" s="97">
        <f>COUNTIF(N12:N30,"f")</f>
        <v>3</v>
      </c>
      <c r="O32" s="97"/>
      <c r="P32" s="102"/>
      <c r="Q32" s="102"/>
      <c r="R32" s="102"/>
      <c r="S32" s="137"/>
      <c r="T32" s="150"/>
      <c r="U32" s="53"/>
      <c r="V32" s="53"/>
    </row>
    <row r="33" spans="1:18" ht="12.75">
      <c r="A33" s="36"/>
      <c r="B33" s="6"/>
      <c r="C33" s="37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</row>
    <row r="34" spans="1:22" s="2" customFormat="1" ht="12.75">
      <c r="A34" s="201" t="s">
        <v>19</v>
      </c>
      <c r="B34" s="202"/>
      <c r="C34" s="6"/>
      <c r="D34" s="30"/>
      <c r="E34" s="30"/>
      <c r="F34" s="30"/>
      <c r="G34" s="30"/>
      <c r="H34" s="30"/>
      <c r="I34" s="38"/>
      <c r="J34" s="39" t="s">
        <v>30</v>
      </c>
      <c r="K34" s="30"/>
      <c r="L34" s="30"/>
      <c r="M34" s="30"/>
      <c r="N34" s="30"/>
      <c r="O34" s="30"/>
      <c r="P34" s="40"/>
      <c r="Q34" s="40"/>
      <c r="R34" s="40"/>
      <c r="S34" s="137"/>
      <c r="T34" s="150"/>
      <c r="U34" s="53"/>
      <c r="V34" s="53"/>
    </row>
    <row r="35" spans="2:22" ht="12.75">
      <c r="B35" s="24" t="s">
        <v>5</v>
      </c>
      <c r="C35" s="17" t="s">
        <v>34</v>
      </c>
      <c r="D35" s="22"/>
      <c r="E35" s="22"/>
      <c r="F35" s="24"/>
      <c r="G35" s="17"/>
      <c r="I35" s="23" t="s">
        <v>31</v>
      </c>
      <c r="J35" s="41"/>
      <c r="K35" s="41"/>
      <c r="L35" s="41"/>
      <c r="M35" s="41"/>
      <c r="N35" s="41"/>
      <c r="O35" s="41"/>
      <c r="S35" s="137"/>
      <c r="T35" s="150"/>
      <c r="U35" s="53"/>
      <c r="V35" s="53"/>
    </row>
    <row r="36" spans="1:22" ht="12.75">
      <c r="A36" s="42"/>
      <c r="B36" s="42" t="s">
        <v>6</v>
      </c>
      <c r="C36" s="17" t="s">
        <v>35</v>
      </c>
      <c r="D36" s="22"/>
      <c r="E36" s="22"/>
      <c r="F36" s="24"/>
      <c r="G36" s="17"/>
      <c r="I36" s="23" t="s">
        <v>33</v>
      </c>
      <c r="J36" s="41"/>
      <c r="K36" s="41"/>
      <c r="L36" s="41"/>
      <c r="M36" s="41"/>
      <c r="N36" s="41"/>
      <c r="O36" s="41"/>
      <c r="S36" s="137"/>
      <c r="T36" s="150"/>
      <c r="U36" s="53"/>
      <c r="V36" s="53"/>
    </row>
    <row r="37" spans="1:22" ht="12.75">
      <c r="A37" s="42"/>
      <c r="B37" s="42" t="s">
        <v>7</v>
      </c>
      <c r="C37" s="17" t="s">
        <v>50</v>
      </c>
      <c r="D37" s="22"/>
      <c r="E37" s="22"/>
      <c r="F37" s="24"/>
      <c r="G37" s="17"/>
      <c r="S37" s="137"/>
      <c r="T37" s="150"/>
      <c r="U37" s="53"/>
      <c r="V37" s="53"/>
    </row>
    <row r="38" spans="2:22" ht="12.75">
      <c r="B38" s="24" t="s">
        <v>8</v>
      </c>
      <c r="C38" s="17" t="s">
        <v>32</v>
      </c>
      <c r="S38" s="137"/>
      <c r="T38" s="150"/>
      <c r="U38" s="53"/>
      <c r="V38" s="53"/>
    </row>
    <row r="40" ht="12.75">
      <c r="B40" s="44" t="s">
        <v>36</v>
      </c>
    </row>
  </sheetData>
  <sheetProtection/>
  <mergeCells count="25">
    <mergeCell ref="A34:B34"/>
    <mergeCell ref="P6:R6"/>
    <mergeCell ref="P10:R10"/>
    <mergeCell ref="A8:A9"/>
    <mergeCell ref="B8:B9"/>
    <mergeCell ref="C8:C9"/>
    <mergeCell ref="A30:C30"/>
    <mergeCell ref="A7:O7"/>
    <mergeCell ref="D8:D9"/>
    <mergeCell ref="E8:E9"/>
    <mergeCell ref="A27:C27"/>
    <mergeCell ref="D4:R4"/>
    <mergeCell ref="P8:R9"/>
    <mergeCell ref="A6:O6"/>
    <mergeCell ref="A17:C17"/>
    <mergeCell ref="A23:C23"/>
    <mergeCell ref="A11:C11"/>
    <mergeCell ref="F8:O8"/>
    <mergeCell ref="A5:R5"/>
    <mergeCell ref="F27:R27"/>
    <mergeCell ref="F9:J9"/>
    <mergeCell ref="K9:O9"/>
    <mergeCell ref="F17:R17"/>
    <mergeCell ref="F23:R23"/>
    <mergeCell ref="F11:R11"/>
  </mergeCells>
  <printOptions/>
  <pageMargins left="0.3937007874015748" right="0.3937007874015748" top="0.5905511811023623" bottom="0.5905511811023623" header="0.5118110236220472" footer="0.2755905511811024"/>
  <pageSetup fitToHeight="1" fitToWidth="1" horizontalDpi="600" verticalDpi="600" orientation="landscape" paperSize="9" scale="85" r:id="rId1"/>
  <headerFooter alignWithMargins="0">
    <oddFooter>&amp;L&amp;F&amp;R&amp;P/&amp;N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3:B21"/>
  <sheetViews>
    <sheetView zoomScalePageLayoutView="0" workbookViewId="0" topLeftCell="A1">
      <selection activeCell="B3" sqref="B3:B21"/>
    </sheetView>
  </sheetViews>
  <sheetFormatPr defaultColWidth="9.140625" defaultRowHeight="12.75"/>
  <cols>
    <col min="2" max="2" width="21.421875" style="0" customWidth="1"/>
    <col min="3" max="28" width="2.421875" style="0" customWidth="1"/>
  </cols>
  <sheetData>
    <row r="3" ht="15">
      <c r="B3" s="124"/>
    </row>
    <row r="4" ht="15">
      <c r="B4" s="125"/>
    </row>
    <row r="5" ht="15">
      <c r="B5" s="126"/>
    </row>
    <row r="6" ht="15">
      <c r="B6" s="126"/>
    </row>
    <row r="7" ht="15">
      <c r="B7" s="126"/>
    </row>
    <row r="8" ht="15">
      <c r="B8" s="126"/>
    </row>
    <row r="9" ht="15">
      <c r="B9" s="126"/>
    </row>
    <row r="10" ht="15">
      <c r="B10" s="126"/>
    </row>
    <row r="11" ht="15">
      <c r="B11" s="126"/>
    </row>
    <row r="12" ht="15">
      <c r="B12" s="126"/>
    </row>
    <row r="13" ht="15">
      <c r="B13" s="127"/>
    </row>
    <row r="14" ht="15">
      <c r="B14" s="125"/>
    </row>
    <row r="15" ht="15">
      <c r="B15" s="125"/>
    </row>
    <row r="16" ht="15">
      <c r="B16" s="125"/>
    </row>
    <row r="17" ht="15">
      <c r="B17" s="126"/>
    </row>
    <row r="18" ht="15">
      <c r="B18" s="126"/>
    </row>
    <row r="19" ht="15">
      <c r="B19" s="128"/>
    </row>
    <row r="20" ht="15">
      <c r="B20" s="128"/>
    </row>
    <row r="21" ht="15">
      <c r="B21" s="129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4" sqref="H2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Gerő Virág</dc:creator>
  <cp:keywords/>
  <dc:description/>
  <cp:lastModifiedBy>Nyergesné</cp:lastModifiedBy>
  <cp:lastPrinted>2016-06-28T15:08:34Z</cp:lastPrinted>
  <dcterms:created xsi:type="dcterms:W3CDTF">2006-03-29T07:49:40Z</dcterms:created>
  <dcterms:modified xsi:type="dcterms:W3CDTF">2016-06-28T15:09:22Z</dcterms:modified>
  <cp:category/>
  <cp:version/>
  <cp:contentType/>
  <cp:contentStatus/>
</cp:coreProperties>
</file>