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<sst xmlns="http://schemas.openxmlformats.org/spreadsheetml/2006/main" count="92" uniqueCount="74">
  <si>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</si>
  <si>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</si>
  <si>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</si>
  <si>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</si>
  <si>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</si>
  <si>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</si>
  <si>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</si>
  <si>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</si>
  <si>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</si>
  <si>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</si>
  <si>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</si>
  <si>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</si>
  <si>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</si>
  <si>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</si>
  <si>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</si>
  <si>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</si>
  <si>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</si>
  <si>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</si>
  <si>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</si>
  <si>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</si>
  <si>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</si>
  <si>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levelező tagozat</t>
  </si>
  <si>
    <t>Alapismeretek és szakmai törzsanyag+speciális ismeretek tárgyak: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</si>
  <si>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</si>
  <si>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</si>
  <si>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</si>
  <si>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</si>
  <si>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</si>
  <si>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*</t>
  </si>
  <si>
    <t>A tétel Gépjármű történet, B tétel Magyar járműgyártás története</t>
  </si>
  <si>
    <t>**</t>
  </si>
  <si>
    <t>A tétel Jármű motorok,  B tétel erőátvitel, futóművek, Felépítmények</t>
  </si>
  <si>
    <t>***</t>
  </si>
  <si>
    <t>A tétel Korszerű technológiák, B tétel Korhű- és különleges technológiák</t>
  </si>
  <si>
    <t>10,11,12</t>
  </si>
  <si>
    <t>Bevezetés a humanitárius műveletekbe  *</t>
  </si>
  <si>
    <t>Humanitárius segítségnyújtás **</t>
  </si>
  <si>
    <t>Sebezhető társadalmi csoportok  ***</t>
  </si>
  <si>
    <t>Óbudai Egyetem</t>
  </si>
  <si>
    <t>képzéskód, szakkód: BSLEHA, BSLEHA</t>
  </si>
  <si>
    <t>humanitárius műveletek menedzser (angol nyelven) szakirányú továbbképzési szak</t>
  </si>
  <si>
    <t>Introduction to Humanitarian Action</t>
  </si>
  <si>
    <t>Humanitarian Assistance</t>
  </si>
  <si>
    <t>Vulnerable Groups</t>
  </si>
  <si>
    <t>Finances of Humanitarian Operations, Financing Humanitarian Aid</t>
  </si>
  <si>
    <t>Influence of Illegal Activities to Humanitarian Operations</t>
  </si>
  <si>
    <t>Communication, Negotiation Techniques, Liaising</t>
  </si>
  <si>
    <t>International Legal Protection Regime</t>
  </si>
  <si>
    <t>Humanitarian Assistance and Security</t>
  </si>
  <si>
    <t>The Role of Religion in Conflicts and Cultural Communication</t>
  </si>
  <si>
    <t>Migration</t>
  </si>
  <si>
    <t>Nation-building and Post-conflict Reconstruction</t>
  </si>
  <si>
    <t>Directing IDP Camps, Camp Coordination and Camp Management</t>
  </si>
  <si>
    <t>Project Management in Practice</t>
  </si>
  <si>
    <t>Civil-Military Co-operation and Basic Military Essentials</t>
  </si>
  <si>
    <t>Thesis</t>
  </si>
  <si>
    <t>1. (ősz)</t>
  </si>
  <si>
    <t>2. (tavasz)</t>
  </si>
  <si>
    <t>BFXHUE1SLE</t>
  </si>
  <si>
    <t>BFXHSE1SLE</t>
  </si>
  <si>
    <t>BFXROE1SLE</t>
  </si>
  <si>
    <t>BFXHFE1SLE</t>
  </si>
  <si>
    <t>BFXILE1SLE</t>
  </si>
  <si>
    <t>BFXTSE1SLE</t>
  </si>
  <si>
    <t>BFXNRE1SLE</t>
  </si>
  <si>
    <t>BFXSIE2SLE</t>
  </si>
  <si>
    <t>BFXRNE2SLE</t>
  </si>
  <si>
    <t>BFXMGE2SLE</t>
  </si>
  <si>
    <t>BFXNSE2SLE</t>
  </si>
  <si>
    <t>BFXIME2SLE</t>
  </si>
  <si>
    <t>BFXPME2SLE</t>
  </si>
  <si>
    <t>BFXCIE2SLE</t>
  </si>
  <si>
    <t>BFDSDE2SLE</t>
  </si>
  <si>
    <t>mintatanterv-kód: BSLEHAXXA0S21 (Σ60 krd)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</si>
</sst>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2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9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vertical="center"/>
    </xf>
    <xf numFmtId="0" fontId="3" fillId="17" borderId="33" xfId="0" applyFont="1" applyFill="1" applyBorder="1" applyAlignment="1">
      <alignment vertical="center" wrapText="1"/>
    </xf>
    <xf numFmtId="0" fontId="2" fillId="17" borderId="33" xfId="0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17" borderId="33" xfId="0" applyFont="1" applyFill="1" applyBorder="1" applyAlignment="1">
      <alignment horizontal="center" vertical="center"/>
    </xf>
    <xf numFmtId="0" fontId="0" fillId="17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17" borderId="18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left" vertical="center"/>
    </xf>
    <xf numFmtId="0" fontId="2" fillId="17" borderId="17" xfId="0" applyFont="1" applyFill="1" applyBorder="1" applyAlignment="1">
      <alignment horizontal="left" vertical="center"/>
    </xf>
    <xf numFmtId="0" fontId="2" fillId="17" borderId="18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33" xfId="0" applyFont="1" applyFill="1" applyBorder="1" applyAlignment="1">
      <alignment vertical="center" wrapText="1"/>
    </xf>
    <xf numFmtId="0" fontId="0" fillId="17" borderId="3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9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1" xfId="87"/>
    <cellStyle name="Jelölőszín 2" xfId="88"/>
    <cellStyle name="Jelölőszín 3" xfId="89"/>
    <cellStyle name="Jelölőszín 4" xfId="90"/>
    <cellStyle name="Jelölőszín 5" xfId="91"/>
    <cellStyle name="Jelölőszín 6" xfId="92"/>
    <cellStyle name="Jó" xfId="93"/>
    <cellStyle name="Kimenet" xfId="94"/>
    <cellStyle name="Linked Cell" xfId="95"/>
    <cellStyle name="Magyarázó szöveg" xfId="96"/>
    <cellStyle name="Followed Hyperlink" xfId="97"/>
    <cellStyle name="Neutral" xfId="98"/>
    <cellStyle name="Normál 4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2" customWidth="1"/>
    <col min="4" max="4" width="7.421875" style="2" bestFit="1" customWidth="1"/>
    <col min="5" max="5" width="5.00390625" style="2" customWidth="1"/>
    <col min="6" max="15" width="4.00390625" style="2" customWidth="1"/>
    <col min="16" max="16" width="5.00390625" style="2" customWidth="1"/>
    <col min="17" max="17" width="5.140625" style="2" customWidth="1"/>
    <col min="18" max="18" width="5.00390625" style="2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5.7109375" style="0" bestFit="1" customWidth="1"/>
    <col min="26" max="28" width="5.7109375" style="0" customWidth="1"/>
  </cols>
  <sheetData>
    <row r="1" spans="1:18" ht="15.75">
      <c r="A1" s="1" t="s">
        <v>38</v>
      </c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ht="12.75">
      <c r="A2" s="2" t="s">
        <v>20</v>
      </c>
    </row>
    <row r="3" spans="1:18" ht="15.75">
      <c r="A3" s="7"/>
      <c r="B3" s="31"/>
      <c r="C3" s="31"/>
      <c r="D3" s="31" t="s">
        <v>40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18" t="s">
        <v>21</v>
      </c>
      <c r="Q3" s="118"/>
      <c r="R3" s="118"/>
    </row>
    <row r="4" ht="12.75">
      <c r="D4" s="32" t="s">
        <v>39</v>
      </c>
    </row>
    <row r="6" spans="1:3" ht="13.5" thickBot="1">
      <c r="A6" s="33" t="s">
        <v>73</v>
      </c>
      <c r="B6" s="34"/>
      <c r="C6" s="34"/>
    </row>
    <row r="7" spans="1:18" ht="13.5" thickBot="1">
      <c r="A7" s="24" t="s">
        <v>24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8"/>
      <c r="Q7" s="8"/>
      <c r="R7" s="16"/>
    </row>
    <row r="8" spans="1:18" ht="13.5" thickBot="1">
      <c r="A8" s="105" t="s">
        <v>1</v>
      </c>
      <c r="B8" s="107" t="s">
        <v>2</v>
      </c>
      <c r="C8" s="107" t="s">
        <v>3</v>
      </c>
      <c r="D8" s="123" t="s">
        <v>23</v>
      </c>
      <c r="E8" s="119" t="s">
        <v>16</v>
      </c>
      <c r="F8" s="22" t="s">
        <v>4</v>
      </c>
      <c r="G8" s="23"/>
      <c r="H8" s="23"/>
      <c r="I8" s="23"/>
      <c r="J8" s="23"/>
      <c r="K8" s="23"/>
      <c r="L8" s="23"/>
      <c r="M8" s="23"/>
      <c r="N8" s="23"/>
      <c r="O8" s="23"/>
      <c r="P8" s="107" t="s">
        <v>5</v>
      </c>
      <c r="Q8" s="121"/>
      <c r="R8" s="122"/>
    </row>
    <row r="9" spans="1:18" ht="13.5" thickBot="1">
      <c r="A9" s="106"/>
      <c r="B9" s="102"/>
      <c r="C9" s="102"/>
      <c r="D9" s="124"/>
      <c r="E9" s="120"/>
      <c r="F9" s="108" t="s">
        <v>56</v>
      </c>
      <c r="G9" s="109"/>
      <c r="H9" s="109"/>
      <c r="I9" s="109"/>
      <c r="J9" s="110"/>
      <c r="K9" s="108" t="s">
        <v>57</v>
      </c>
      <c r="L9" s="109"/>
      <c r="M9" s="109"/>
      <c r="N9" s="109"/>
      <c r="O9" s="110"/>
      <c r="P9" s="102"/>
      <c r="Q9" s="103"/>
      <c r="R9" s="104"/>
    </row>
    <row r="10" spans="1:18" ht="13.5" thickBot="1">
      <c r="A10" s="9"/>
      <c r="B10" s="10"/>
      <c r="C10" s="11"/>
      <c r="D10" s="12"/>
      <c r="E10" s="13"/>
      <c r="F10" s="11" t="s">
        <v>9</v>
      </c>
      <c r="G10" s="11" t="s">
        <v>10</v>
      </c>
      <c r="H10" s="11" t="s">
        <v>11</v>
      </c>
      <c r="I10" s="11" t="s">
        <v>12</v>
      </c>
      <c r="J10" s="14" t="s">
        <v>13</v>
      </c>
      <c r="K10" s="12" t="s">
        <v>9</v>
      </c>
      <c r="L10" s="11" t="s">
        <v>10</v>
      </c>
      <c r="M10" s="11" t="s">
        <v>11</v>
      </c>
      <c r="N10" s="11" t="s">
        <v>12</v>
      </c>
      <c r="O10" s="15" t="s">
        <v>13</v>
      </c>
      <c r="P10" s="102"/>
      <c r="Q10" s="103"/>
      <c r="R10" s="104"/>
    </row>
    <row r="11" spans="1:18" s="26" customFormat="1" ht="13.5" thickBot="1">
      <c r="A11" s="114"/>
      <c r="B11" s="115"/>
      <c r="C11" s="11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  <c r="R11" s="39"/>
    </row>
    <row r="12" spans="1:18" s="26" customFormat="1" ht="13.5" thickTop="1">
      <c r="A12" s="40">
        <v>1.2</v>
      </c>
      <c r="B12" s="41" t="s">
        <v>58</v>
      </c>
      <c r="C12" s="42" t="s">
        <v>41</v>
      </c>
      <c r="D12" s="43">
        <v>10</v>
      </c>
      <c r="E12" s="43">
        <v>5</v>
      </c>
      <c r="F12" s="90">
        <v>10</v>
      </c>
      <c r="G12" s="45">
        <v>0</v>
      </c>
      <c r="H12" s="45">
        <v>0</v>
      </c>
      <c r="I12" s="45" t="s">
        <v>17</v>
      </c>
      <c r="J12" s="91">
        <v>5</v>
      </c>
      <c r="K12" s="90"/>
      <c r="L12" s="45"/>
      <c r="M12" s="45"/>
      <c r="N12" s="45"/>
      <c r="O12" s="91"/>
      <c r="P12" s="44"/>
      <c r="Q12" s="45"/>
      <c r="R12" s="46"/>
    </row>
    <row r="13" spans="1:18" s="26" customFormat="1" ht="12.75">
      <c r="A13" s="47">
        <v>3</v>
      </c>
      <c r="B13" s="48" t="s">
        <v>59</v>
      </c>
      <c r="C13" s="49" t="s">
        <v>42</v>
      </c>
      <c r="D13" s="50">
        <v>10</v>
      </c>
      <c r="E13" s="50">
        <v>4</v>
      </c>
      <c r="F13" s="92">
        <v>7</v>
      </c>
      <c r="G13" s="52">
        <v>3</v>
      </c>
      <c r="H13" s="52">
        <v>0</v>
      </c>
      <c r="I13" s="52" t="s">
        <v>17</v>
      </c>
      <c r="J13" s="93">
        <v>4</v>
      </c>
      <c r="K13" s="92"/>
      <c r="L13" s="52"/>
      <c r="M13" s="52"/>
      <c r="N13" s="52"/>
      <c r="O13" s="93"/>
      <c r="P13" s="51"/>
      <c r="Q13" s="52"/>
      <c r="R13" s="53"/>
    </row>
    <row r="14" spans="1:18" s="26" customFormat="1" ht="12.75">
      <c r="A14" s="47">
        <v>4</v>
      </c>
      <c r="B14" s="48" t="s">
        <v>60</v>
      </c>
      <c r="C14" s="49" t="s">
        <v>43</v>
      </c>
      <c r="D14" s="50">
        <v>10</v>
      </c>
      <c r="E14" s="50">
        <v>5</v>
      </c>
      <c r="F14" s="92">
        <v>10</v>
      </c>
      <c r="G14" s="52">
        <v>0</v>
      </c>
      <c r="H14" s="52">
        <v>0</v>
      </c>
      <c r="I14" s="52" t="s">
        <v>17</v>
      </c>
      <c r="J14" s="93">
        <v>5</v>
      </c>
      <c r="K14" s="92"/>
      <c r="L14" s="52"/>
      <c r="M14" s="52"/>
      <c r="N14" s="52"/>
      <c r="O14" s="93"/>
      <c r="P14" s="51"/>
      <c r="Q14" s="52"/>
      <c r="R14" s="53"/>
    </row>
    <row r="15" spans="1:18" s="26" customFormat="1" ht="12.75">
      <c r="A15" s="47">
        <v>5</v>
      </c>
      <c r="B15" s="48" t="s">
        <v>61</v>
      </c>
      <c r="C15" s="54" t="s">
        <v>44</v>
      </c>
      <c r="D15" s="50">
        <v>10</v>
      </c>
      <c r="E15" s="50">
        <v>4</v>
      </c>
      <c r="F15" s="92">
        <v>8</v>
      </c>
      <c r="G15" s="52">
        <v>2</v>
      </c>
      <c r="H15" s="52">
        <v>0</v>
      </c>
      <c r="I15" s="52" t="s">
        <v>27</v>
      </c>
      <c r="J15" s="93">
        <v>4</v>
      </c>
      <c r="K15" s="92"/>
      <c r="L15" s="52"/>
      <c r="M15" s="52"/>
      <c r="N15" s="52"/>
      <c r="O15" s="93"/>
      <c r="P15" s="51"/>
      <c r="Q15" s="52"/>
      <c r="R15" s="53"/>
    </row>
    <row r="16" spans="1:18" s="26" customFormat="1" ht="12.75">
      <c r="A16" s="47">
        <v>6</v>
      </c>
      <c r="B16" s="48" t="s">
        <v>62</v>
      </c>
      <c r="C16" s="49" t="s">
        <v>45</v>
      </c>
      <c r="D16" s="50">
        <v>10</v>
      </c>
      <c r="E16" s="50">
        <v>4</v>
      </c>
      <c r="F16" s="92">
        <v>10</v>
      </c>
      <c r="G16" s="52">
        <v>0</v>
      </c>
      <c r="H16" s="52">
        <v>0</v>
      </c>
      <c r="I16" s="52" t="s">
        <v>27</v>
      </c>
      <c r="J16" s="93">
        <v>4</v>
      </c>
      <c r="K16" s="92"/>
      <c r="L16" s="52"/>
      <c r="M16" s="52"/>
      <c r="N16" s="52"/>
      <c r="O16" s="93"/>
      <c r="P16" s="51"/>
      <c r="Q16" s="52"/>
      <c r="R16" s="53"/>
    </row>
    <row r="17" spans="1:18" s="26" customFormat="1" ht="12.75">
      <c r="A17" s="47">
        <v>7</v>
      </c>
      <c r="B17" s="48" t="s">
        <v>63</v>
      </c>
      <c r="C17" s="49" t="s">
        <v>46</v>
      </c>
      <c r="D17" s="50">
        <v>10</v>
      </c>
      <c r="E17" s="50">
        <v>5</v>
      </c>
      <c r="F17" s="92">
        <v>7</v>
      </c>
      <c r="G17" s="52">
        <v>3</v>
      </c>
      <c r="H17" s="52">
        <v>0</v>
      </c>
      <c r="I17" s="52" t="s">
        <v>17</v>
      </c>
      <c r="J17" s="93">
        <v>5</v>
      </c>
      <c r="K17" s="92"/>
      <c r="L17" s="52"/>
      <c r="M17" s="52"/>
      <c r="N17" s="52"/>
      <c r="O17" s="93"/>
      <c r="P17" s="51"/>
      <c r="Q17" s="52"/>
      <c r="R17" s="53"/>
    </row>
    <row r="18" spans="1:18" s="26" customFormat="1" ht="12.75">
      <c r="A18" s="47">
        <v>8.9</v>
      </c>
      <c r="B18" s="55" t="s">
        <v>64</v>
      </c>
      <c r="C18" s="49" t="s">
        <v>47</v>
      </c>
      <c r="D18" s="56">
        <v>10</v>
      </c>
      <c r="E18" s="50">
        <v>3</v>
      </c>
      <c r="F18" s="92">
        <v>10</v>
      </c>
      <c r="G18" s="52">
        <v>0</v>
      </c>
      <c r="H18" s="52">
        <v>0</v>
      </c>
      <c r="I18" s="52" t="s">
        <v>27</v>
      </c>
      <c r="J18" s="93">
        <v>3</v>
      </c>
      <c r="K18" s="92"/>
      <c r="L18" s="52"/>
      <c r="M18" s="52"/>
      <c r="N18" s="52"/>
      <c r="O18" s="93"/>
      <c r="P18" s="51"/>
      <c r="Q18" s="52"/>
      <c r="R18" s="53"/>
    </row>
    <row r="19" spans="1:18" s="26" customFormat="1" ht="13.5" thickBot="1">
      <c r="A19" s="57"/>
      <c r="B19" s="58"/>
      <c r="C19" s="58"/>
      <c r="D19" s="59">
        <f>SUM(D12:D18)</f>
        <v>70</v>
      </c>
      <c r="E19" s="59">
        <f>SUM(E12:E18)</f>
        <v>30</v>
      </c>
      <c r="F19" s="94">
        <f>SUM(F12:F18)</f>
        <v>62</v>
      </c>
      <c r="G19" s="95">
        <f>SUM(G12:G18)</f>
        <v>8</v>
      </c>
      <c r="H19" s="95">
        <f>SUM(H12:H18)</f>
        <v>0</v>
      </c>
      <c r="I19" s="95"/>
      <c r="J19" s="96">
        <f>SUM(J12:J18)</f>
        <v>30</v>
      </c>
      <c r="K19" s="94"/>
      <c r="L19" s="95"/>
      <c r="M19" s="95"/>
      <c r="N19" s="95"/>
      <c r="O19" s="96"/>
      <c r="P19" s="51"/>
      <c r="Q19" s="52"/>
      <c r="R19" s="53"/>
    </row>
    <row r="20" spans="1:18" s="26" customFormat="1" ht="13.5" thickBot="1">
      <c r="A20" s="60"/>
      <c r="B20" s="61"/>
      <c r="C20" s="61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4"/>
    </row>
    <row r="21" spans="1:18" s="26" customFormat="1" ht="12.75">
      <c r="A21" s="65" t="s">
        <v>34</v>
      </c>
      <c r="B21" s="66" t="s">
        <v>65</v>
      </c>
      <c r="C21" s="66" t="s">
        <v>48</v>
      </c>
      <c r="D21" s="67">
        <v>10</v>
      </c>
      <c r="E21" s="67">
        <v>3</v>
      </c>
      <c r="F21" s="90"/>
      <c r="G21" s="45"/>
      <c r="H21" s="45"/>
      <c r="I21" s="45"/>
      <c r="J21" s="91"/>
      <c r="K21" s="90">
        <v>7</v>
      </c>
      <c r="L21" s="45">
        <v>3</v>
      </c>
      <c r="M21" s="45">
        <v>0</v>
      </c>
      <c r="N21" s="45" t="s">
        <v>27</v>
      </c>
      <c r="O21" s="91">
        <v>3</v>
      </c>
      <c r="P21" s="51"/>
      <c r="Q21" s="52"/>
      <c r="R21" s="53"/>
    </row>
    <row r="22" spans="1:18" s="26" customFormat="1" ht="12.75">
      <c r="A22" s="47">
        <v>13</v>
      </c>
      <c r="B22" s="48" t="s">
        <v>66</v>
      </c>
      <c r="C22" s="49" t="s">
        <v>49</v>
      </c>
      <c r="D22" s="50">
        <v>10</v>
      </c>
      <c r="E22" s="50">
        <v>3</v>
      </c>
      <c r="F22" s="92"/>
      <c r="G22" s="52"/>
      <c r="H22" s="52"/>
      <c r="I22" s="52"/>
      <c r="J22" s="93"/>
      <c r="K22" s="92">
        <v>9</v>
      </c>
      <c r="L22" s="52">
        <v>1</v>
      </c>
      <c r="M22" s="52">
        <v>0</v>
      </c>
      <c r="N22" s="52" t="s">
        <v>27</v>
      </c>
      <c r="O22" s="93">
        <v>3</v>
      </c>
      <c r="P22" s="51"/>
      <c r="Q22" s="52"/>
      <c r="R22" s="53"/>
    </row>
    <row r="23" spans="1:18" s="26" customFormat="1" ht="12.75">
      <c r="A23" s="47">
        <v>14</v>
      </c>
      <c r="B23" s="48" t="s">
        <v>67</v>
      </c>
      <c r="C23" s="49" t="s">
        <v>50</v>
      </c>
      <c r="D23" s="50">
        <v>10</v>
      </c>
      <c r="E23" s="50">
        <v>3</v>
      </c>
      <c r="F23" s="92"/>
      <c r="G23" s="52"/>
      <c r="H23" s="52"/>
      <c r="I23" s="52"/>
      <c r="J23" s="93"/>
      <c r="K23" s="92">
        <v>9</v>
      </c>
      <c r="L23" s="52">
        <v>1</v>
      </c>
      <c r="M23" s="52">
        <v>0</v>
      </c>
      <c r="N23" s="52" t="s">
        <v>27</v>
      </c>
      <c r="O23" s="93">
        <v>3</v>
      </c>
      <c r="P23" s="51"/>
      <c r="Q23" s="52"/>
      <c r="R23" s="53"/>
    </row>
    <row r="24" spans="1:18" s="26" customFormat="1" ht="12.75">
      <c r="A24" s="47">
        <v>15</v>
      </c>
      <c r="B24" s="48" t="s">
        <v>68</v>
      </c>
      <c r="C24" s="49" t="s">
        <v>51</v>
      </c>
      <c r="D24" s="50">
        <v>10</v>
      </c>
      <c r="E24" s="50">
        <v>3</v>
      </c>
      <c r="F24" s="92"/>
      <c r="G24" s="52"/>
      <c r="H24" s="52"/>
      <c r="I24" s="52"/>
      <c r="J24" s="93"/>
      <c r="K24" s="92">
        <v>10</v>
      </c>
      <c r="L24" s="52">
        <v>0</v>
      </c>
      <c r="M24" s="52">
        <v>0</v>
      </c>
      <c r="N24" s="52" t="s">
        <v>27</v>
      </c>
      <c r="O24" s="93">
        <v>3</v>
      </c>
      <c r="P24" s="51"/>
      <c r="Q24" s="52"/>
      <c r="R24" s="53"/>
    </row>
    <row r="25" spans="1:18" s="26" customFormat="1" ht="12.75">
      <c r="A25" s="47">
        <v>16</v>
      </c>
      <c r="B25" s="49" t="s">
        <v>69</v>
      </c>
      <c r="C25" s="54" t="s">
        <v>52</v>
      </c>
      <c r="D25" s="50">
        <v>10</v>
      </c>
      <c r="E25" s="50">
        <v>3</v>
      </c>
      <c r="F25" s="92"/>
      <c r="G25" s="52"/>
      <c r="H25" s="52"/>
      <c r="I25" s="52"/>
      <c r="J25" s="93"/>
      <c r="K25" s="92">
        <v>8</v>
      </c>
      <c r="L25" s="52">
        <v>2</v>
      </c>
      <c r="M25" s="52">
        <v>0</v>
      </c>
      <c r="N25" s="52" t="s">
        <v>27</v>
      </c>
      <c r="O25" s="93">
        <v>3</v>
      </c>
      <c r="P25" s="51"/>
      <c r="Q25" s="52"/>
      <c r="R25" s="53"/>
    </row>
    <row r="26" spans="1:18" s="26" customFormat="1" ht="12.75">
      <c r="A26" s="47">
        <v>17</v>
      </c>
      <c r="B26" s="49" t="s">
        <v>70</v>
      </c>
      <c r="C26" s="49" t="s">
        <v>53</v>
      </c>
      <c r="D26" s="50">
        <v>10</v>
      </c>
      <c r="E26" s="50">
        <v>2</v>
      </c>
      <c r="F26" s="92"/>
      <c r="G26" s="52"/>
      <c r="H26" s="52"/>
      <c r="I26" s="52"/>
      <c r="J26" s="93"/>
      <c r="K26" s="92">
        <v>3</v>
      </c>
      <c r="L26" s="52">
        <v>7</v>
      </c>
      <c r="M26" s="52">
        <v>0</v>
      </c>
      <c r="N26" s="52" t="s">
        <v>27</v>
      </c>
      <c r="O26" s="93">
        <v>2</v>
      </c>
      <c r="P26" s="51"/>
      <c r="Q26" s="52"/>
      <c r="R26" s="53"/>
    </row>
    <row r="27" spans="1:18" s="26" customFormat="1" ht="12.75">
      <c r="A27" s="47">
        <v>18</v>
      </c>
      <c r="B27" s="49" t="s">
        <v>71</v>
      </c>
      <c r="C27" s="49" t="s">
        <v>54</v>
      </c>
      <c r="D27" s="50">
        <v>10</v>
      </c>
      <c r="E27" s="50">
        <v>3</v>
      </c>
      <c r="F27" s="92"/>
      <c r="G27" s="52"/>
      <c r="H27" s="52"/>
      <c r="I27" s="52"/>
      <c r="J27" s="93"/>
      <c r="K27" s="92">
        <v>9</v>
      </c>
      <c r="L27" s="52">
        <v>1</v>
      </c>
      <c r="M27" s="52">
        <v>0</v>
      </c>
      <c r="N27" s="52" t="s">
        <v>27</v>
      </c>
      <c r="O27" s="93">
        <v>3</v>
      </c>
      <c r="P27" s="51"/>
      <c r="Q27" s="52"/>
      <c r="R27" s="53"/>
    </row>
    <row r="28" spans="1:18" s="26" customFormat="1" ht="13.5" thickBot="1">
      <c r="A28" s="57"/>
      <c r="B28" s="58"/>
      <c r="C28" s="58"/>
      <c r="D28" s="59">
        <f>SUM(D21:D27)</f>
        <v>70</v>
      </c>
      <c r="E28" s="59">
        <f>SUM(E21:E27)</f>
        <v>20</v>
      </c>
      <c r="F28" s="94"/>
      <c r="G28" s="95"/>
      <c r="H28" s="95"/>
      <c r="I28" s="95"/>
      <c r="J28" s="96"/>
      <c r="K28" s="94">
        <f>SUM(K21:K27)</f>
        <v>55</v>
      </c>
      <c r="L28" s="95">
        <f>SUM(L21:L27)</f>
        <v>15</v>
      </c>
      <c r="M28" s="95">
        <f>SUM(M21:M27)</f>
        <v>0</v>
      </c>
      <c r="N28" s="95"/>
      <c r="O28" s="96">
        <f>SUM(O21:O27)</f>
        <v>20</v>
      </c>
      <c r="P28" s="51"/>
      <c r="Q28" s="52"/>
      <c r="R28" s="53"/>
    </row>
    <row r="29" spans="1:18" s="26" customFormat="1" ht="13.5" thickBot="1">
      <c r="A29" s="116" t="s">
        <v>25</v>
      </c>
      <c r="B29" s="117"/>
      <c r="C29" s="117"/>
      <c r="D29" s="68">
        <v>0</v>
      </c>
      <c r="E29" s="68">
        <v>10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s="26" customFormat="1" ht="13.5" thickBot="1">
      <c r="A30" s="70">
        <v>29</v>
      </c>
      <c r="B30" s="71" t="s">
        <v>72</v>
      </c>
      <c r="C30" s="71" t="s">
        <v>55</v>
      </c>
      <c r="D30" s="72">
        <v>0</v>
      </c>
      <c r="E30" s="72">
        <v>10</v>
      </c>
      <c r="F30" s="97"/>
      <c r="G30" s="98"/>
      <c r="H30" s="98"/>
      <c r="I30" s="98"/>
      <c r="J30" s="99"/>
      <c r="K30" s="97">
        <v>0</v>
      </c>
      <c r="L30" s="98">
        <v>0</v>
      </c>
      <c r="M30" s="98">
        <v>0</v>
      </c>
      <c r="N30" s="98" t="s">
        <v>27</v>
      </c>
      <c r="O30" s="99">
        <v>10</v>
      </c>
      <c r="P30" s="73"/>
      <c r="Q30" s="74"/>
      <c r="R30" s="75"/>
    </row>
    <row r="31" spans="1:18" s="26" customFormat="1" ht="13.5" thickBot="1">
      <c r="A31" s="111" t="s">
        <v>22</v>
      </c>
      <c r="B31" s="112"/>
      <c r="C31" s="113"/>
      <c r="D31" s="35">
        <f>SUM(D12:D18,D21:D27)</f>
        <v>140</v>
      </c>
      <c r="E31" s="35">
        <f>SUM(E12:E18,E21:E27,E30)</f>
        <v>60</v>
      </c>
      <c r="F31" s="35">
        <f>SUM(F12:F18)</f>
        <v>62</v>
      </c>
      <c r="G31" s="35">
        <f>SUM(G12:G18)</f>
        <v>8</v>
      </c>
      <c r="H31" s="35">
        <f>SUM(H12:H18)</f>
        <v>0</v>
      </c>
      <c r="I31" s="35"/>
      <c r="J31" s="35">
        <f>SUM(J12:J18)</f>
        <v>30</v>
      </c>
      <c r="K31" s="35">
        <f>SUM(K21:K27)</f>
        <v>55</v>
      </c>
      <c r="L31" s="35">
        <f>SUM(L21:L27)</f>
        <v>15</v>
      </c>
      <c r="M31" s="35">
        <f>SUM(M21:M27)</f>
        <v>0</v>
      </c>
      <c r="N31" s="35"/>
      <c r="O31" s="35">
        <f>SUM(O21:O27,O30)</f>
        <v>30</v>
      </c>
      <c r="P31" s="69"/>
      <c r="Q31" s="69"/>
      <c r="R31" s="69"/>
    </row>
    <row r="32" spans="1:18" s="26" customFormat="1" ht="12.75">
      <c r="A32" s="76"/>
      <c r="B32" s="76"/>
      <c r="C32" s="77" t="s">
        <v>14</v>
      </c>
      <c r="D32" s="78"/>
      <c r="E32" s="79"/>
      <c r="F32" s="78"/>
      <c r="G32" s="80"/>
      <c r="H32" s="80"/>
      <c r="I32" s="80"/>
      <c r="J32" s="80"/>
      <c r="K32" s="80"/>
      <c r="L32" s="80"/>
      <c r="M32" s="80"/>
      <c r="N32" s="80"/>
      <c r="O32" s="79"/>
      <c r="P32" s="81"/>
      <c r="Q32" s="81"/>
      <c r="R32" s="81"/>
    </row>
    <row r="33" spans="1:18" s="26" customFormat="1" ht="12.75">
      <c r="A33" s="76"/>
      <c r="B33" s="76"/>
      <c r="C33" s="82" t="s">
        <v>15</v>
      </c>
      <c r="D33" s="83"/>
      <c r="E33" s="84"/>
      <c r="F33" s="83"/>
      <c r="G33" s="85"/>
      <c r="H33" s="85"/>
      <c r="I33" s="85"/>
      <c r="J33" s="85"/>
      <c r="K33" s="85"/>
      <c r="L33" s="85"/>
      <c r="M33" s="85"/>
      <c r="N33" s="85"/>
      <c r="O33" s="84"/>
      <c r="P33" s="81"/>
      <c r="Q33" s="81"/>
      <c r="R33" s="81"/>
    </row>
    <row r="34" spans="1:18" s="26" customFormat="1" ht="12.75">
      <c r="A34" s="76"/>
      <c r="B34" s="76"/>
      <c r="C34" s="82" t="s">
        <v>26</v>
      </c>
      <c r="D34" s="83"/>
      <c r="E34" s="84"/>
      <c r="F34" s="83"/>
      <c r="G34" s="85"/>
      <c r="H34" s="85"/>
      <c r="I34" s="85"/>
      <c r="J34" s="85"/>
      <c r="K34" s="85"/>
      <c r="L34" s="85"/>
      <c r="M34" s="85"/>
      <c r="N34" s="85"/>
      <c r="O34" s="84"/>
      <c r="P34" s="81"/>
      <c r="Q34" s="81"/>
      <c r="R34" s="81"/>
    </row>
    <row r="35" spans="1:18" s="26" customFormat="1" ht="13.5" thickBot="1">
      <c r="A35" s="76"/>
      <c r="B35" s="76"/>
      <c r="C35" s="86" t="s">
        <v>18</v>
      </c>
      <c r="D35" s="87"/>
      <c r="E35" s="88"/>
      <c r="F35" s="87"/>
      <c r="G35" s="89"/>
      <c r="H35" s="89"/>
      <c r="I35" s="89"/>
      <c r="J35" s="89"/>
      <c r="K35" s="89"/>
      <c r="L35" s="89"/>
      <c r="M35" s="89"/>
      <c r="N35" s="89"/>
      <c r="O35" s="88"/>
      <c r="P35" s="81"/>
      <c r="Q35" s="81"/>
      <c r="R35" s="81"/>
    </row>
    <row r="36" spans="1:18" ht="12.75">
      <c r="A36" s="3"/>
      <c r="B36" s="4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100" t="s">
        <v>19</v>
      </c>
      <c r="B37" s="101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2" ht="12.75">
      <c r="B38" s="18" t="s">
        <v>6</v>
      </c>
      <c r="C38" s="19" t="s">
        <v>35</v>
      </c>
      <c r="D38" s="17"/>
      <c r="E38" s="17"/>
      <c r="F38" s="17"/>
      <c r="G38" s="17"/>
      <c r="H38" s="17"/>
      <c r="I38" s="17"/>
      <c r="J38" s="17"/>
      <c r="K38" s="17"/>
      <c r="L38" s="17"/>
    </row>
    <row r="39" spans="2:13" ht="12.75">
      <c r="B39" s="18" t="s">
        <v>7</v>
      </c>
      <c r="C39" s="19" t="s">
        <v>36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6" ht="12.75">
      <c r="B40" s="18" t="s">
        <v>8</v>
      </c>
      <c r="C40" s="19" t="s">
        <v>37</v>
      </c>
      <c r="D40" s="20"/>
      <c r="E40" s="20"/>
      <c r="F40" s="20"/>
    </row>
    <row r="41" spans="2:3" ht="12.75">
      <c r="B41" s="18"/>
      <c r="C41" s="19"/>
    </row>
    <row r="42" spans="1:18" ht="12.75">
      <c r="A42" s="27"/>
      <c r="B42" s="28" t="s">
        <v>28</v>
      </c>
      <c r="C42" s="29" t="s">
        <v>29</v>
      </c>
      <c r="D42" s="30"/>
      <c r="E42" s="30"/>
      <c r="F42" s="30"/>
      <c r="G42" s="30"/>
      <c r="H42" s="30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27"/>
      <c r="B43" s="28" t="s">
        <v>30</v>
      </c>
      <c r="C43" s="29" t="s">
        <v>31</v>
      </c>
      <c r="D43" s="30"/>
      <c r="E43" s="30"/>
      <c r="F43" s="30"/>
      <c r="G43" s="30"/>
      <c r="H43" s="30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7"/>
      <c r="B44" s="28" t="s">
        <v>32</v>
      </c>
      <c r="C44" s="29" t="s">
        <v>33</v>
      </c>
      <c r="D44" s="30"/>
      <c r="E44" s="30"/>
      <c r="F44" s="30"/>
      <c r="G44" s="30"/>
      <c r="H44" s="30"/>
      <c r="I44" s="27"/>
      <c r="J44" s="27"/>
      <c r="K44" s="27"/>
      <c r="L44" s="27"/>
      <c r="M44" s="27"/>
      <c r="N44" s="27"/>
      <c r="O44" s="27"/>
      <c r="P44" s="27"/>
      <c r="Q44" s="27"/>
      <c r="R44" s="27"/>
    </row>
  </sheetData>
  <sheetProtection/>
  <mergeCells count="14">
    <mergeCell ref="P3:R3"/>
    <mergeCell ref="E8:E9"/>
    <mergeCell ref="P8:R9"/>
    <mergeCell ref="D8:D9"/>
    <mergeCell ref="A37:B37"/>
    <mergeCell ref="P10:R10"/>
    <mergeCell ref="A8:A9"/>
    <mergeCell ref="B8:B9"/>
    <mergeCell ref="C8:C9"/>
    <mergeCell ref="F9:J9"/>
    <mergeCell ref="A31:C31"/>
    <mergeCell ref="A11:C11"/>
    <mergeCell ref="A29:C29"/>
    <mergeCell ref="K9:O9"/>
  </mergeCells>
  <printOptions/>
  <pageMargins left="0.984251968503937" right="0.984251968503937" top="0.5905511811023623" bottom="0.5905511811023623" header="0.5118110236220472" footer="0.2755905511811024"/>
  <pageSetup fitToHeight="0" fitToWidth="1" horizontalDpi="600" verticalDpi="600" orientation="landscape" paperSize="9" scale="8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2020-11-12T07:01:35Z</cp:lastPrinted>
  <dcterms:created xsi:type="dcterms:W3CDTF">2006-03-29T07:49:40Z</dcterms:created>
  <dcterms:modified xsi:type="dcterms:W3CDTF">2021-01-14T01:21:18Z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