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<sst xmlns="http://schemas.openxmlformats.org/spreadsheetml/2006/main" count="124" uniqueCount="79">
  <si>
    <t>Kód</t>
  </si>
  <si>
    <t>Tantárgyak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</si>
  <si>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</si>
  <si>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</si>
  <si>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</si>
  <si>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</si>
  <si>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</si>
  <si>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</si>
  <si>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</si>
  <si>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</si>
  <si>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</si>
  <si>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</si>
  <si>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</si>
  <si>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</si>
  <si>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</si>
  <si>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</si>
  <si>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</si>
  <si>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</si>
  <si>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</si>
  <si>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4.</t>
  </si>
  <si>
    <t>Speciális szakismeretek</t>
  </si>
  <si>
    <t>Esettanulmány</t>
  </si>
  <si>
    <t>Összesen</t>
  </si>
  <si>
    <t>é</t>
  </si>
  <si>
    <t>Évközi jegy (é)</t>
  </si>
  <si>
    <t>biztonságszervező szakirányú továbbképzési szak</t>
  </si>
  <si>
    <t>mintatanterv-kód: BKESBSXXM0S02 (Σ90 krd)</t>
  </si>
  <si>
    <t>képzéskód, szakkód: BKESBS, BKESBS</t>
  </si>
  <si>
    <t>esti munkarend</t>
  </si>
  <si>
    <t>Alapismeretek és szakmai törzsanyag</t>
  </si>
  <si>
    <t>Munkavédelem, biztonságtechnika</t>
  </si>
  <si>
    <t>Rendészet, vagyonvédelem</t>
  </si>
  <si>
    <t>Országvédelem, polgári védelem, katasztrófa elhárítás</t>
  </si>
  <si>
    <t>Szakdolgozat védés</t>
  </si>
  <si>
    <t>BGBFK11SLK</t>
  </si>
  <si>
    <t>Fizikai munkakörnyezet</t>
  </si>
  <si>
    <t>BGBMV12SLK</t>
  </si>
  <si>
    <t>Munkavédelem</t>
  </si>
  <si>
    <t>BGBJI11SLK</t>
  </si>
  <si>
    <t>Jogi ismeretek I.</t>
  </si>
  <si>
    <t>BGBSI11SLK</t>
  </si>
  <si>
    <t>Számítástechnika, inf.</t>
  </si>
  <si>
    <t>BGBSV12SLK</t>
  </si>
  <si>
    <t>BGBSSS2SLK</t>
  </si>
  <si>
    <t>BGBTV11SLK</t>
  </si>
  <si>
    <t>Tűzvédelem I.</t>
  </si>
  <si>
    <t>BGBET12SLK</t>
  </si>
  <si>
    <t>BGBJI22SLK</t>
  </si>
  <si>
    <t>Jogi ismeretek II.</t>
  </si>
  <si>
    <t>BGBJSS2SLK</t>
  </si>
  <si>
    <t>BGBTV22SLK</t>
  </si>
  <si>
    <t>Tűzvédelem II.</t>
  </si>
  <si>
    <t>BGBTSS2SLK</t>
  </si>
  <si>
    <t>Tűzvédelem szigorlat</t>
  </si>
  <si>
    <t>BGBBT13SLK</t>
  </si>
  <si>
    <t>Biztonságtechnika</t>
  </si>
  <si>
    <t>BGBRV13SLK</t>
  </si>
  <si>
    <t>BGBOV12SLK</t>
  </si>
  <si>
    <t>Orsz.véd., polg.véd., kat.elh. I.</t>
  </si>
  <si>
    <t>BGBOV23SLK</t>
  </si>
  <si>
    <t>BGBSF13SLK</t>
  </si>
  <si>
    <t>BGBSD13SLK</t>
  </si>
  <si>
    <t>s</t>
  </si>
  <si>
    <t>Szigorlat (s)</t>
  </si>
  <si>
    <t>Félévek/Trimeszterek</t>
  </si>
  <si>
    <t>Jogi ismeretek szigorlat</t>
  </si>
  <si>
    <t>Országvédelem, polgári védelem, katasztrófa elhárítás I.</t>
  </si>
  <si>
    <t xml:space="preserve">Szakdolgozat irányú fakultáció </t>
  </si>
  <si>
    <t>Számítástechnika, informatika</t>
  </si>
  <si>
    <t>Szervezési, vezetési, gazdasági ismeretek</t>
  </si>
  <si>
    <t>Szervezési, vezetési, gazdasági ismeretek szigorlat</t>
  </si>
  <si>
    <t>Országvédelem, polgári védelem, katasztrófa elhárítás II.</t>
  </si>
  <si>
    <t>5#</t>
  </si>
  <si>
    <t>Szerv., vezetés, gazd. ism. felvétele</t>
  </si>
  <si>
    <t>Tűzvédelem II. felvétele</t>
  </si>
  <si>
    <t>11#</t>
  </si>
  <si>
    <t>9#</t>
  </si>
  <si>
    <t>Jogi ismeretek II. felvétele</t>
  </si>
  <si>
    <t>óra/hét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</si>
</sst>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15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4" fillId="0" borderId="18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right"/>
    </xf>
    <xf numFmtId="0" fontId="14" fillId="0" borderId="21" xfId="0" applyFont="1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4" fillId="0" borderId="9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3" borderId="30" xfId="0" applyFont="1" applyFill="1" applyBorder="1" applyAlignment="1">
      <alignment horizontal="right"/>
    </xf>
    <xf numFmtId="0" fontId="14" fillId="0" borderId="9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4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4" fillId="3" borderId="20" xfId="0" applyFont="1" applyFill="1" applyBorder="1" applyAlignment="1">
      <alignment/>
    </xf>
    <xf numFmtId="0" fontId="5" fillId="0" borderId="38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wrapText="1"/>
    </xf>
    <xf numFmtId="0" fontId="4" fillId="3" borderId="30" xfId="0" applyFont="1" applyFill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3" borderId="23" xfId="0" applyFont="1" applyFill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4" fillId="0" borderId="3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right" vertical="center" wrapText="1" shrinkToFit="1"/>
    </xf>
    <xf numFmtId="0" fontId="7" fillId="0" borderId="9" xfId="0" applyFont="1" applyFill="1" applyBorder="1" applyAlignment="1">
      <alignment horizontal="right" vertical="center" wrapText="1" shrinkToFit="1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/>
    </xf>
    <xf numFmtId="0" fontId="5" fillId="0" borderId="48" xfId="0" applyFont="1" applyBorder="1" applyAlignment="1">
      <alignment/>
    </xf>
    <xf numFmtId="0" fontId="4" fillId="3" borderId="30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45.2812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5.7109375" style="28" customWidth="1"/>
    <col min="22" max="22" width="12.28125" style="2" bestFit="1" customWidth="1"/>
    <col min="23" max="23" width="28.421875" style="2" customWidth="1"/>
  </cols>
  <sheetData>
    <row r="1" spans="1:23" ht="15.75">
      <c r="A1" s="32" t="s">
        <v>17</v>
      </c>
      <c r="B1" s="33"/>
      <c r="C1" s="1"/>
      <c r="D1" s="1"/>
      <c r="E1" s="1"/>
      <c r="F1" s="1"/>
      <c r="G1" s="1"/>
      <c r="H1" s="1"/>
      <c r="I1" s="38" t="s">
        <v>18</v>
      </c>
      <c r="J1" s="1"/>
      <c r="K1" s="1"/>
      <c r="L1" s="34"/>
      <c r="M1" s="34"/>
      <c r="N1" s="1"/>
      <c r="O1" s="35"/>
      <c r="P1" s="1"/>
      <c r="Q1" s="1"/>
      <c r="R1" s="36"/>
      <c r="S1" s="37"/>
      <c r="T1" s="37"/>
      <c r="U1" s="37"/>
      <c r="V1" s="37"/>
      <c r="W1" s="37"/>
    </row>
    <row r="2" spans="1:23" ht="15.75">
      <c r="A2" s="32" t="s">
        <v>15</v>
      </c>
      <c r="B2" s="33"/>
      <c r="C2" s="1"/>
      <c r="D2" s="1"/>
      <c r="E2" s="1"/>
      <c r="F2" s="1"/>
      <c r="G2" s="27"/>
      <c r="H2" s="1"/>
      <c r="I2" s="38" t="s">
        <v>25</v>
      </c>
      <c r="J2" s="1"/>
      <c r="K2" s="1"/>
      <c r="L2" s="1"/>
      <c r="M2" s="1"/>
      <c r="N2" s="1"/>
      <c r="O2" s="1"/>
      <c r="P2" s="27"/>
      <c r="Q2" s="1"/>
      <c r="R2" s="39"/>
      <c r="S2" s="1"/>
      <c r="T2" s="1"/>
      <c r="U2" s="74"/>
      <c r="V2" s="1"/>
      <c r="W2" s="1"/>
    </row>
    <row r="3" spans="1:23" ht="12.75">
      <c r="A3" s="40"/>
      <c r="B3" s="41"/>
      <c r="C3" s="41"/>
      <c r="D3" s="41"/>
      <c r="E3" s="41"/>
      <c r="F3" s="41"/>
      <c r="G3" s="41"/>
      <c r="H3" s="41"/>
      <c r="I3" s="42" t="s">
        <v>27</v>
      </c>
      <c r="J3" s="41"/>
      <c r="K3" s="1"/>
      <c r="L3" s="41"/>
      <c r="M3" s="41"/>
      <c r="N3" s="1"/>
      <c r="O3" s="41"/>
      <c r="P3" s="41"/>
      <c r="Q3" s="41"/>
      <c r="R3" s="41"/>
      <c r="S3" s="41"/>
      <c r="T3" s="41"/>
      <c r="U3" s="75" t="s">
        <v>28</v>
      </c>
      <c r="V3" s="41"/>
      <c r="W3" s="41"/>
    </row>
    <row r="4" spans="1:23" ht="13.5" thickBot="1">
      <c r="A4" s="43" t="s">
        <v>26</v>
      </c>
      <c r="B4" s="44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74"/>
      <c r="V4" s="1"/>
      <c r="W4" s="1"/>
    </row>
    <row r="5" spans="1:23" ht="13.5" thickBot="1">
      <c r="A5" s="113"/>
      <c r="B5" s="115" t="s">
        <v>0</v>
      </c>
      <c r="C5" s="117" t="s">
        <v>1</v>
      </c>
      <c r="D5" s="126" t="s">
        <v>78</v>
      </c>
      <c r="E5" s="124" t="s">
        <v>12</v>
      </c>
      <c r="F5" s="119" t="s">
        <v>64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  <c r="U5" s="109" t="s">
        <v>2</v>
      </c>
      <c r="V5" s="109"/>
      <c r="W5" s="110"/>
    </row>
    <row r="6" spans="1:23" ht="13.5" thickBot="1">
      <c r="A6" s="114"/>
      <c r="B6" s="116"/>
      <c r="C6" s="118"/>
      <c r="D6" s="127"/>
      <c r="E6" s="125"/>
      <c r="F6" s="119" t="s">
        <v>3</v>
      </c>
      <c r="G6" s="120"/>
      <c r="H6" s="120"/>
      <c r="I6" s="120"/>
      <c r="J6" s="121"/>
      <c r="K6" s="119" t="s">
        <v>4</v>
      </c>
      <c r="L6" s="122"/>
      <c r="M6" s="122"/>
      <c r="N6" s="122"/>
      <c r="O6" s="123"/>
      <c r="P6" s="119" t="s">
        <v>5</v>
      </c>
      <c r="Q6" s="120"/>
      <c r="R6" s="120"/>
      <c r="S6" s="120"/>
      <c r="T6" s="121"/>
      <c r="U6" s="111"/>
      <c r="V6" s="111"/>
      <c r="W6" s="112"/>
    </row>
    <row r="7" spans="1:23" ht="13.5" thickBot="1">
      <c r="A7" s="46"/>
      <c r="B7" s="47"/>
      <c r="C7" s="48"/>
      <c r="D7" s="15"/>
      <c r="E7" s="16"/>
      <c r="F7" s="15" t="s">
        <v>6</v>
      </c>
      <c r="G7" s="14" t="s">
        <v>7</v>
      </c>
      <c r="H7" s="14" t="s">
        <v>8</v>
      </c>
      <c r="I7" s="14" t="s">
        <v>9</v>
      </c>
      <c r="J7" s="17" t="s">
        <v>10</v>
      </c>
      <c r="K7" s="15" t="s">
        <v>6</v>
      </c>
      <c r="L7" s="14" t="s">
        <v>7</v>
      </c>
      <c r="M7" s="14" t="s">
        <v>8</v>
      </c>
      <c r="N7" s="14" t="s">
        <v>9</v>
      </c>
      <c r="O7" s="18" t="s">
        <v>10</v>
      </c>
      <c r="P7" s="14" t="s">
        <v>6</v>
      </c>
      <c r="Q7" s="14" t="s">
        <v>7</v>
      </c>
      <c r="R7" s="14" t="s">
        <v>8</v>
      </c>
      <c r="S7" s="14" t="s">
        <v>9</v>
      </c>
      <c r="T7" s="18" t="s">
        <v>10</v>
      </c>
      <c r="U7" s="111"/>
      <c r="V7" s="111"/>
      <c r="W7" s="112"/>
    </row>
    <row r="8" spans="1:23" ht="13.5" thickBot="1">
      <c r="A8" s="128" t="s">
        <v>29</v>
      </c>
      <c r="B8" s="129"/>
      <c r="C8" s="129"/>
      <c r="D8" s="49">
        <f aca="true" t="shared" si="0" ref="D8:T8">SUM(D9:D16)</f>
        <v>14</v>
      </c>
      <c r="E8" s="49">
        <f t="shared" si="0"/>
        <v>36</v>
      </c>
      <c r="F8" s="49">
        <f t="shared" si="0"/>
        <v>7</v>
      </c>
      <c r="G8" s="49">
        <f t="shared" si="0"/>
        <v>1</v>
      </c>
      <c r="H8" s="49">
        <f t="shared" si="0"/>
        <v>2</v>
      </c>
      <c r="I8" s="49">
        <f t="shared" si="0"/>
        <v>0</v>
      </c>
      <c r="J8" s="49">
        <f t="shared" si="0"/>
        <v>19</v>
      </c>
      <c r="K8" s="49">
        <f t="shared" si="0"/>
        <v>2</v>
      </c>
      <c r="L8" s="49">
        <f t="shared" si="0"/>
        <v>2</v>
      </c>
      <c r="M8" s="49">
        <f t="shared" si="0"/>
        <v>0</v>
      </c>
      <c r="N8" s="49">
        <f t="shared" si="0"/>
        <v>0</v>
      </c>
      <c r="O8" s="49">
        <f t="shared" si="0"/>
        <v>17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62">
        <f t="shared" si="0"/>
        <v>0</v>
      </c>
      <c r="U8" s="76"/>
      <c r="V8" s="96"/>
      <c r="W8" s="50"/>
    </row>
    <row r="9" spans="1:23" ht="14.25" thickBot="1" thickTop="1">
      <c r="A9" s="81">
        <v>1</v>
      </c>
      <c r="B9" s="51" t="s">
        <v>34</v>
      </c>
      <c r="C9" s="57" t="s">
        <v>35</v>
      </c>
      <c r="D9" s="26">
        <f>SUM(F9:H9)+SUM(K9:M9)+SUM(P9:R9)</f>
        <v>2</v>
      </c>
      <c r="E9" s="26">
        <f>J9+O9+T9</f>
        <v>5</v>
      </c>
      <c r="F9" s="22">
        <v>1</v>
      </c>
      <c r="G9" s="20">
        <v>0</v>
      </c>
      <c r="H9" s="20">
        <v>1</v>
      </c>
      <c r="I9" s="20" t="s">
        <v>13</v>
      </c>
      <c r="J9" s="21">
        <v>5</v>
      </c>
      <c r="K9" s="22"/>
      <c r="L9" s="20"/>
      <c r="M9" s="20"/>
      <c r="N9" s="20"/>
      <c r="O9" s="23"/>
      <c r="P9" s="19"/>
      <c r="Q9" s="20"/>
      <c r="R9" s="20"/>
      <c r="S9" s="20"/>
      <c r="T9" s="23"/>
      <c r="U9" s="91"/>
      <c r="V9" s="97"/>
      <c r="W9" s="82"/>
    </row>
    <row r="10" spans="1:23" ht="14.25" thickBot="1" thickTop="1">
      <c r="A10" s="81">
        <v>2</v>
      </c>
      <c r="B10" s="51" t="s">
        <v>36</v>
      </c>
      <c r="C10" s="57" t="s">
        <v>37</v>
      </c>
      <c r="D10" s="26">
        <f aca="true" t="shared" si="1" ref="D10:D26">SUM(F10:H10)+SUM(K10:M10)+SUM(P10:R10)</f>
        <v>2</v>
      </c>
      <c r="E10" s="26">
        <f aca="true" t="shared" si="2" ref="E10:E26">J10+O10+T10</f>
        <v>5</v>
      </c>
      <c r="F10" s="22"/>
      <c r="G10" s="20"/>
      <c r="H10" s="20"/>
      <c r="I10" s="20"/>
      <c r="J10" s="21"/>
      <c r="K10" s="22">
        <v>1</v>
      </c>
      <c r="L10" s="20">
        <v>1</v>
      </c>
      <c r="M10" s="20">
        <v>0</v>
      </c>
      <c r="N10" s="20" t="s">
        <v>13</v>
      </c>
      <c r="O10" s="23">
        <v>5</v>
      </c>
      <c r="P10" s="19"/>
      <c r="Q10" s="20"/>
      <c r="R10" s="20"/>
      <c r="S10" s="20"/>
      <c r="T10" s="23"/>
      <c r="U10" s="92">
        <v>1</v>
      </c>
      <c r="V10" s="97" t="s">
        <v>34</v>
      </c>
      <c r="W10" s="83" t="s">
        <v>35</v>
      </c>
    </row>
    <row r="11" spans="1:23" ht="14.25" thickBot="1" thickTop="1">
      <c r="A11" s="81">
        <v>3</v>
      </c>
      <c r="B11" s="51" t="s">
        <v>38</v>
      </c>
      <c r="C11" s="57" t="s">
        <v>39</v>
      </c>
      <c r="D11" s="26">
        <f t="shared" si="1"/>
        <v>2</v>
      </c>
      <c r="E11" s="26">
        <f t="shared" si="2"/>
        <v>5</v>
      </c>
      <c r="F11" s="22">
        <v>2</v>
      </c>
      <c r="G11" s="20">
        <v>0</v>
      </c>
      <c r="H11" s="20">
        <v>0</v>
      </c>
      <c r="I11" s="20" t="s">
        <v>13</v>
      </c>
      <c r="J11" s="23">
        <v>5</v>
      </c>
      <c r="K11" s="22"/>
      <c r="L11" s="20"/>
      <c r="M11" s="20"/>
      <c r="N11" s="20"/>
      <c r="O11" s="23"/>
      <c r="P11" s="19"/>
      <c r="Q11" s="20"/>
      <c r="R11" s="20"/>
      <c r="S11" s="20"/>
      <c r="T11" s="23"/>
      <c r="U11" s="92"/>
      <c r="V11" s="97"/>
      <c r="W11" s="83"/>
    </row>
    <row r="12" spans="1:23" ht="14.25" thickBot="1" thickTop="1">
      <c r="A12" s="81">
        <v>4</v>
      </c>
      <c r="B12" s="51" t="s">
        <v>40</v>
      </c>
      <c r="C12" s="57" t="s">
        <v>68</v>
      </c>
      <c r="D12" s="26">
        <f t="shared" si="1"/>
        <v>2</v>
      </c>
      <c r="E12" s="26">
        <f t="shared" si="2"/>
        <v>4</v>
      </c>
      <c r="F12" s="22">
        <v>1</v>
      </c>
      <c r="G12" s="20">
        <v>0</v>
      </c>
      <c r="H12" s="20">
        <v>1</v>
      </c>
      <c r="I12" s="20" t="s">
        <v>23</v>
      </c>
      <c r="J12" s="23">
        <v>4</v>
      </c>
      <c r="K12" s="22"/>
      <c r="L12" s="20"/>
      <c r="M12" s="20"/>
      <c r="N12" s="20"/>
      <c r="O12" s="23"/>
      <c r="P12" s="19"/>
      <c r="Q12" s="20"/>
      <c r="R12" s="20"/>
      <c r="S12" s="20"/>
      <c r="T12" s="23"/>
      <c r="U12" s="92"/>
      <c r="V12" s="97"/>
      <c r="W12" s="83"/>
    </row>
    <row r="13" spans="1:23" ht="14.25" thickBot="1" thickTop="1">
      <c r="A13" s="81">
        <v>5</v>
      </c>
      <c r="B13" s="51" t="s">
        <v>42</v>
      </c>
      <c r="C13" s="57" t="s">
        <v>69</v>
      </c>
      <c r="D13" s="26">
        <f t="shared" si="1"/>
        <v>2</v>
      </c>
      <c r="E13" s="26">
        <f t="shared" si="2"/>
        <v>4</v>
      </c>
      <c r="F13" s="22"/>
      <c r="G13" s="20"/>
      <c r="H13" s="20"/>
      <c r="I13" s="20"/>
      <c r="J13" s="21"/>
      <c r="K13" s="22">
        <v>1</v>
      </c>
      <c r="L13" s="20">
        <v>1</v>
      </c>
      <c r="M13" s="20">
        <v>0</v>
      </c>
      <c r="N13" s="20" t="s">
        <v>23</v>
      </c>
      <c r="O13" s="23">
        <v>4</v>
      </c>
      <c r="P13" s="19"/>
      <c r="Q13" s="20"/>
      <c r="R13" s="20"/>
      <c r="S13" s="20"/>
      <c r="T13" s="23"/>
      <c r="U13" s="92">
        <v>4</v>
      </c>
      <c r="V13" s="97" t="s">
        <v>40</v>
      </c>
      <c r="W13" s="83" t="s">
        <v>41</v>
      </c>
    </row>
    <row r="14" spans="1:23" ht="14.25" thickBot="1" thickTop="1">
      <c r="A14" s="81">
        <v>6</v>
      </c>
      <c r="B14" s="51" t="s">
        <v>43</v>
      </c>
      <c r="C14" s="57" t="s">
        <v>70</v>
      </c>
      <c r="D14" s="26">
        <f t="shared" si="1"/>
        <v>0</v>
      </c>
      <c r="E14" s="26">
        <f t="shared" si="2"/>
        <v>3</v>
      </c>
      <c r="F14" s="22"/>
      <c r="G14" s="20"/>
      <c r="H14" s="20"/>
      <c r="I14" s="20"/>
      <c r="J14" s="21"/>
      <c r="K14" s="22">
        <v>0</v>
      </c>
      <c r="L14" s="20">
        <v>0</v>
      </c>
      <c r="M14" s="20">
        <v>0</v>
      </c>
      <c r="N14" s="20" t="s">
        <v>62</v>
      </c>
      <c r="O14" s="23">
        <v>3</v>
      </c>
      <c r="P14" s="19"/>
      <c r="Q14" s="20"/>
      <c r="R14" s="20"/>
      <c r="S14" s="20"/>
      <c r="T14" s="23"/>
      <c r="U14" s="92" t="s">
        <v>72</v>
      </c>
      <c r="V14" s="97" t="s">
        <v>42</v>
      </c>
      <c r="W14" s="83" t="s">
        <v>73</v>
      </c>
    </row>
    <row r="15" spans="1:23" ht="14.25" thickBot="1" thickTop="1">
      <c r="A15" s="81">
        <v>7</v>
      </c>
      <c r="B15" s="51" t="s">
        <v>44</v>
      </c>
      <c r="C15" s="57" t="s">
        <v>45</v>
      </c>
      <c r="D15" s="26">
        <f t="shared" si="1"/>
        <v>4</v>
      </c>
      <c r="E15" s="26">
        <f t="shared" si="2"/>
        <v>5</v>
      </c>
      <c r="F15" s="22">
        <v>3</v>
      </c>
      <c r="G15" s="20">
        <v>1</v>
      </c>
      <c r="H15" s="20">
        <v>0</v>
      </c>
      <c r="I15" s="20" t="s">
        <v>13</v>
      </c>
      <c r="J15" s="23">
        <v>5</v>
      </c>
      <c r="K15" s="22"/>
      <c r="L15" s="20"/>
      <c r="M15" s="20"/>
      <c r="N15" s="20"/>
      <c r="O15" s="23"/>
      <c r="P15" s="19"/>
      <c r="Q15" s="20"/>
      <c r="R15" s="20"/>
      <c r="S15" s="20"/>
      <c r="T15" s="23"/>
      <c r="U15" s="92"/>
      <c r="V15" s="97"/>
      <c r="W15" s="83"/>
    </row>
    <row r="16" spans="1:23" ht="14.25" thickBot="1" thickTop="1">
      <c r="A16" s="81">
        <v>8</v>
      </c>
      <c r="B16" s="51" t="s">
        <v>46</v>
      </c>
      <c r="C16" s="57" t="s">
        <v>21</v>
      </c>
      <c r="D16" s="26">
        <f t="shared" si="1"/>
        <v>0</v>
      </c>
      <c r="E16" s="26">
        <f t="shared" si="2"/>
        <v>5</v>
      </c>
      <c r="F16" s="22"/>
      <c r="G16" s="20"/>
      <c r="H16" s="20"/>
      <c r="I16" s="20"/>
      <c r="J16" s="21"/>
      <c r="K16" s="22">
        <v>0</v>
      </c>
      <c r="L16" s="20">
        <v>0</v>
      </c>
      <c r="M16" s="20">
        <v>0</v>
      </c>
      <c r="N16" s="20" t="s">
        <v>23</v>
      </c>
      <c r="O16" s="23">
        <v>5</v>
      </c>
      <c r="P16" s="19"/>
      <c r="Q16" s="20"/>
      <c r="R16" s="20"/>
      <c r="S16" s="20"/>
      <c r="T16" s="23"/>
      <c r="U16" s="93"/>
      <c r="V16" s="97"/>
      <c r="W16" s="84"/>
    </row>
    <row r="17" spans="1:23" ht="13.5" thickBot="1">
      <c r="A17" s="128" t="s">
        <v>20</v>
      </c>
      <c r="B17" s="129"/>
      <c r="C17" s="129"/>
      <c r="D17" s="49">
        <f>SUM(D18:D26)</f>
        <v>16</v>
      </c>
      <c r="E17" s="49">
        <f aca="true" t="shared" si="3" ref="E17:T17">SUM(E18:E26)</f>
        <v>39</v>
      </c>
      <c r="F17" s="49">
        <f t="shared" si="3"/>
        <v>0</v>
      </c>
      <c r="G17" s="49">
        <f t="shared" si="3"/>
        <v>0</v>
      </c>
      <c r="H17" s="49">
        <f t="shared" si="3"/>
        <v>0</v>
      </c>
      <c r="I17" s="49">
        <f t="shared" si="3"/>
        <v>0</v>
      </c>
      <c r="J17" s="49">
        <f t="shared" si="3"/>
        <v>0</v>
      </c>
      <c r="K17" s="49">
        <f t="shared" si="3"/>
        <v>5</v>
      </c>
      <c r="L17" s="49">
        <f t="shared" si="3"/>
        <v>1</v>
      </c>
      <c r="M17" s="49">
        <f t="shared" si="3"/>
        <v>0</v>
      </c>
      <c r="N17" s="49">
        <f t="shared" si="3"/>
        <v>0</v>
      </c>
      <c r="O17" s="49">
        <f t="shared" si="3"/>
        <v>19</v>
      </c>
      <c r="P17" s="49">
        <f t="shared" si="3"/>
        <v>5</v>
      </c>
      <c r="Q17" s="49">
        <f t="shared" si="3"/>
        <v>3</v>
      </c>
      <c r="R17" s="49">
        <f t="shared" si="3"/>
        <v>2</v>
      </c>
      <c r="S17" s="49">
        <f t="shared" si="3"/>
        <v>0</v>
      </c>
      <c r="T17" s="49">
        <f t="shared" si="3"/>
        <v>20</v>
      </c>
      <c r="U17" s="90"/>
      <c r="V17" s="96"/>
      <c r="W17" s="85"/>
    </row>
    <row r="18" spans="1:23" ht="14.25" thickBot="1" thickTop="1">
      <c r="A18" s="81">
        <v>9</v>
      </c>
      <c r="B18" s="51" t="s">
        <v>47</v>
      </c>
      <c r="C18" s="57" t="s">
        <v>48</v>
      </c>
      <c r="D18" s="26">
        <f t="shared" si="1"/>
        <v>2</v>
      </c>
      <c r="E18" s="26">
        <f t="shared" si="2"/>
        <v>4</v>
      </c>
      <c r="F18" s="22"/>
      <c r="G18" s="20"/>
      <c r="H18" s="20"/>
      <c r="I18" s="20"/>
      <c r="J18" s="21"/>
      <c r="K18" s="55">
        <v>2</v>
      </c>
      <c r="L18" s="53">
        <v>0</v>
      </c>
      <c r="M18" s="53">
        <v>0</v>
      </c>
      <c r="N18" s="53" t="s">
        <v>23</v>
      </c>
      <c r="O18" s="56">
        <v>4</v>
      </c>
      <c r="P18" s="52"/>
      <c r="Q18" s="53"/>
      <c r="R18" s="53"/>
      <c r="S18" s="53"/>
      <c r="T18" s="23"/>
      <c r="U18" s="94">
        <v>3</v>
      </c>
      <c r="V18" s="98" t="s">
        <v>38</v>
      </c>
      <c r="W18" s="86" t="s">
        <v>39</v>
      </c>
    </row>
    <row r="19" spans="1:23" ht="14.25" thickBot="1" thickTop="1">
      <c r="A19" s="81">
        <v>10</v>
      </c>
      <c r="B19" s="51" t="s">
        <v>49</v>
      </c>
      <c r="C19" s="57" t="s">
        <v>65</v>
      </c>
      <c r="D19" s="26">
        <f t="shared" si="1"/>
        <v>0</v>
      </c>
      <c r="E19" s="26">
        <f t="shared" si="2"/>
        <v>3</v>
      </c>
      <c r="F19" s="55"/>
      <c r="G19" s="53"/>
      <c r="H19" s="53"/>
      <c r="I19" s="53"/>
      <c r="J19" s="54"/>
      <c r="K19" s="58">
        <v>0</v>
      </c>
      <c r="L19" s="59">
        <v>0</v>
      </c>
      <c r="M19" s="59">
        <v>0</v>
      </c>
      <c r="N19" s="59" t="s">
        <v>62</v>
      </c>
      <c r="O19" s="60">
        <v>3</v>
      </c>
      <c r="P19" s="52"/>
      <c r="Q19" s="53"/>
      <c r="R19" s="53"/>
      <c r="S19" s="53"/>
      <c r="T19" s="23"/>
      <c r="U19" s="95" t="s">
        <v>76</v>
      </c>
      <c r="V19" s="97" t="s">
        <v>47</v>
      </c>
      <c r="W19" s="86" t="s">
        <v>77</v>
      </c>
    </row>
    <row r="20" spans="1:23" ht="14.25" thickBot="1" thickTop="1">
      <c r="A20" s="81">
        <v>11</v>
      </c>
      <c r="B20" s="51" t="s">
        <v>50</v>
      </c>
      <c r="C20" s="57" t="s">
        <v>51</v>
      </c>
      <c r="D20" s="26">
        <f t="shared" si="1"/>
        <v>2</v>
      </c>
      <c r="E20" s="26">
        <f t="shared" si="2"/>
        <v>4</v>
      </c>
      <c r="F20" s="55"/>
      <c r="G20" s="53"/>
      <c r="H20" s="53"/>
      <c r="I20" s="53"/>
      <c r="J20" s="54"/>
      <c r="K20" s="58">
        <v>1</v>
      </c>
      <c r="L20" s="59">
        <v>1</v>
      </c>
      <c r="M20" s="59">
        <v>0</v>
      </c>
      <c r="N20" s="59" t="s">
        <v>23</v>
      </c>
      <c r="O20" s="60">
        <v>4</v>
      </c>
      <c r="P20" s="52"/>
      <c r="Q20" s="53"/>
      <c r="R20" s="53"/>
      <c r="S20" s="53"/>
      <c r="T20" s="23"/>
      <c r="U20" s="95">
        <v>7</v>
      </c>
      <c r="V20" s="97" t="s">
        <v>44</v>
      </c>
      <c r="W20" s="87" t="s">
        <v>45</v>
      </c>
    </row>
    <row r="21" spans="1:23" ht="14.25" thickBot="1" thickTop="1">
      <c r="A21" s="81">
        <v>12</v>
      </c>
      <c r="B21" s="51" t="s">
        <v>52</v>
      </c>
      <c r="C21" s="57" t="s">
        <v>53</v>
      </c>
      <c r="D21" s="26">
        <f t="shared" si="1"/>
        <v>0</v>
      </c>
      <c r="E21" s="26">
        <f t="shared" si="2"/>
        <v>3</v>
      </c>
      <c r="F21" s="55"/>
      <c r="G21" s="53"/>
      <c r="H21" s="53"/>
      <c r="I21" s="53"/>
      <c r="J21" s="54"/>
      <c r="K21" s="58">
        <v>0</v>
      </c>
      <c r="L21" s="59">
        <v>0</v>
      </c>
      <c r="M21" s="59">
        <v>0</v>
      </c>
      <c r="N21" s="59" t="s">
        <v>62</v>
      </c>
      <c r="O21" s="60">
        <v>3</v>
      </c>
      <c r="P21" s="52"/>
      <c r="Q21" s="53"/>
      <c r="R21" s="53"/>
      <c r="S21" s="53"/>
      <c r="T21" s="23"/>
      <c r="U21" s="95" t="s">
        <v>75</v>
      </c>
      <c r="V21" s="97" t="s">
        <v>50</v>
      </c>
      <c r="W21" s="87" t="s">
        <v>74</v>
      </c>
    </row>
    <row r="22" spans="1:23" ht="14.25" thickBot="1" thickTop="1">
      <c r="A22" s="81">
        <v>13</v>
      </c>
      <c r="B22" s="51" t="s">
        <v>54</v>
      </c>
      <c r="C22" s="57" t="s">
        <v>55</v>
      </c>
      <c r="D22" s="26">
        <f t="shared" si="1"/>
        <v>2</v>
      </c>
      <c r="E22" s="26">
        <f t="shared" si="2"/>
        <v>5</v>
      </c>
      <c r="F22" s="55"/>
      <c r="G22" s="53"/>
      <c r="H22" s="53"/>
      <c r="I22" s="53"/>
      <c r="J22" s="54"/>
      <c r="K22" s="58"/>
      <c r="L22" s="59"/>
      <c r="M22" s="59"/>
      <c r="N22" s="59"/>
      <c r="O22" s="60"/>
      <c r="P22" s="52">
        <v>1</v>
      </c>
      <c r="Q22" s="53">
        <v>0</v>
      </c>
      <c r="R22" s="53">
        <v>1</v>
      </c>
      <c r="S22" s="53" t="s">
        <v>13</v>
      </c>
      <c r="T22" s="23">
        <v>5</v>
      </c>
      <c r="U22" s="95">
        <v>2</v>
      </c>
      <c r="V22" s="97" t="s">
        <v>36</v>
      </c>
      <c r="W22" s="87" t="s">
        <v>37</v>
      </c>
    </row>
    <row r="23" spans="1:23" ht="14.25" thickBot="1" thickTop="1">
      <c r="A23" s="81">
        <v>14</v>
      </c>
      <c r="B23" s="51" t="s">
        <v>56</v>
      </c>
      <c r="C23" s="57" t="s">
        <v>31</v>
      </c>
      <c r="D23" s="26">
        <f t="shared" si="1"/>
        <v>5</v>
      </c>
      <c r="E23" s="26">
        <f t="shared" si="2"/>
        <v>7</v>
      </c>
      <c r="F23" s="55"/>
      <c r="G23" s="53"/>
      <c r="H23" s="53"/>
      <c r="I23" s="53"/>
      <c r="J23" s="54"/>
      <c r="K23" s="58"/>
      <c r="L23" s="59"/>
      <c r="M23" s="59"/>
      <c r="N23" s="59"/>
      <c r="O23" s="60"/>
      <c r="P23" s="52">
        <v>3</v>
      </c>
      <c r="Q23" s="53">
        <v>1</v>
      </c>
      <c r="R23" s="53">
        <v>1</v>
      </c>
      <c r="S23" s="53" t="s">
        <v>13</v>
      </c>
      <c r="T23" s="23">
        <v>7</v>
      </c>
      <c r="U23" s="95">
        <v>9</v>
      </c>
      <c r="V23" s="97" t="s">
        <v>47</v>
      </c>
      <c r="W23" s="86" t="s">
        <v>48</v>
      </c>
    </row>
    <row r="24" spans="1:23" ht="14.25" thickBot="1" thickTop="1">
      <c r="A24" s="81">
        <v>15</v>
      </c>
      <c r="B24" s="51" t="s">
        <v>57</v>
      </c>
      <c r="C24" s="57" t="s">
        <v>66</v>
      </c>
      <c r="D24" s="26">
        <f t="shared" si="1"/>
        <v>2</v>
      </c>
      <c r="E24" s="26">
        <f t="shared" si="2"/>
        <v>5</v>
      </c>
      <c r="F24" s="8"/>
      <c r="G24" s="9"/>
      <c r="H24" s="9"/>
      <c r="I24" s="9"/>
      <c r="J24" s="11"/>
      <c r="K24" s="8">
        <v>2</v>
      </c>
      <c r="L24" s="9">
        <v>0</v>
      </c>
      <c r="M24" s="9">
        <v>0</v>
      </c>
      <c r="N24" s="9" t="s">
        <v>13</v>
      </c>
      <c r="O24" s="10">
        <v>5</v>
      </c>
      <c r="P24" s="24"/>
      <c r="Q24" s="25"/>
      <c r="R24" s="25"/>
      <c r="S24" s="25"/>
      <c r="T24" s="23"/>
      <c r="U24" s="95"/>
      <c r="V24" s="97"/>
      <c r="W24" s="88"/>
    </row>
    <row r="25" spans="1:23" ht="14.25" thickBot="1" thickTop="1">
      <c r="A25" s="81">
        <v>16</v>
      </c>
      <c r="B25" s="51" t="s">
        <v>59</v>
      </c>
      <c r="C25" s="57" t="s">
        <v>71</v>
      </c>
      <c r="D25" s="26">
        <f t="shared" si="1"/>
        <v>2</v>
      </c>
      <c r="E25" s="26">
        <f t="shared" si="2"/>
        <v>5</v>
      </c>
      <c r="F25" s="8"/>
      <c r="G25" s="9"/>
      <c r="H25" s="9"/>
      <c r="I25" s="9"/>
      <c r="J25" s="11"/>
      <c r="K25" s="8"/>
      <c r="L25" s="9"/>
      <c r="M25" s="9"/>
      <c r="N25" s="9"/>
      <c r="O25" s="10"/>
      <c r="P25" s="24">
        <v>1</v>
      </c>
      <c r="Q25" s="25">
        <v>1</v>
      </c>
      <c r="R25" s="25">
        <v>0</v>
      </c>
      <c r="S25" s="25" t="s">
        <v>13</v>
      </c>
      <c r="T25" s="56">
        <v>5</v>
      </c>
      <c r="U25" s="100">
        <v>15</v>
      </c>
      <c r="V25" s="97" t="s">
        <v>57</v>
      </c>
      <c r="W25" s="88" t="s">
        <v>58</v>
      </c>
    </row>
    <row r="26" spans="1:23" ht="14.25" thickBot="1" thickTop="1">
      <c r="A26" s="81">
        <v>17</v>
      </c>
      <c r="B26" s="51" t="s">
        <v>60</v>
      </c>
      <c r="C26" s="57" t="s">
        <v>67</v>
      </c>
      <c r="D26" s="26">
        <f t="shared" si="1"/>
        <v>1</v>
      </c>
      <c r="E26" s="26">
        <f t="shared" si="2"/>
        <v>3</v>
      </c>
      <c r="F26" s="8"/>
      <c r="G26" s="9"/>
      <c r="H26" s="9"/>
      <c r="I26" s="9"/>
      <c r="J26" s="11"/>
      <c r="K26" s="8"/>
      <c r="L26" s="9"/>
      <c r="M26" s="9"/>
      <c r="N26" s="9"/>
      <c r="O26" s="10"/>
      <c r="P26" s="24">
        <v>0</v>
      </c>
      <c r="Q26" s="25">
        <v>1</v>
      </c>
      <c r="R26" s="25">
        <v>0</v>
      </c>
      <c r="S26" s="25" t="s">
        <v>23</v>
      </c>
      <c r="T26" s="23">
        <v>3</v>
      </c>
      <c r="U26" s="101"/>
      <c r="V26" s="97"/>
      <c r="W26" s="88"/>
    </row>
    <row r="27" spans="1:23" s="104" customFormat="1" ht="13.5" thickBot="1">
      <c r="A27" s="130" t="s">
        <v>16</v>
      </c>
      <c r="B27" s="131"/>
      <c r="C27" s="131"/>
      <c r="D27" s="49">
        <f>SUM(D28:D28)</f>
        <v>0</v>
      </c>
      <c r="E27" s="49">
        <f>SUM(E28:E28)</f>
        <v>15</v>
      </c>
      <c r="F27" s="49">
        <f aca="true" t="shared" si="4" ref="F27:T27">SUM(F28:F28)</f>
        <v>0</v>
      </c>
      <c r="G27" s="49">
        <f t="shared" si="4"/>
        <v>0</v>
      </c>
      <c r="H27" s="49">
        <f t="shared" si="4"/>
        <v>0</v>
      </c>
      <c r="I27" s="49">
        <f t="shared" si="4"/>
        <v>0</v>
      </c>
      <c r="J27" s="49">
        <f t="shared" si="4"/>
        <v>0</v>
      </c>
      <c r="K27" s="49">
        <f t="shared" si="4"/>
        <v>0</v>
      </c>
      <c r="L27" s="49">
        <f t="shared" si="4"/>
        <v>0</v>
      </c>
      <c r="M27" s="49">
        <f t="shared" si="4"/>
        <v>0</v>
      </c>
      <c r="N27" s="49">
        <f t="shared" si="4"/>
        <v>0</v>
      </c>
      <c r="O27" s="49">
        <f t="shared" si="4"/>
        <v>0</v>
      </c>
      <c r="P27" s="49">
        <f t="shared" si="4"/>
        <v>0</v>
      </c>
      <c r="Q27" s="49">
        <f t="shared" si="4"/>
        <v>0</v>
      </c>
      <c r="R27" s="49">
        <f t="shared" si="4"/>
        <v>0</v>
      </c>
      <c r="S27" s="49">
        <f t="shared" si="4"/>
        <v>0</v>
      </c>
      <c r="T27" s="62">
        <f t="shared" si="4"/>
        <v>15</v>
      </c>
      <c r="U27" s="103"/>
      <c r="V27" s="96"/>
      <c r="W27" s="85"/>
    </row>
    <row r="28" spans="1:23" s="108" customFormat="1" ht="14.25" thickBot="1" thickTop="1">
      <c r="A28" s="105">
        <v>18</v>
      </c>
      <c r="B28" s="106" t="s">
        <v>61</v>
      </c>
      <c r="C28" s="107" t="s">
        <v>16</v>
      </c>
      <c r="D28" s="26">
        <v>0</v>
      </c>
      <c r="E28" s="26">
        <v>15</v>
      </c>
      <c r="F28" s="69"/>
      <c r="G28" s="70"/>
      <c r="H28" s="70"/>
      <c r="I28" s="70"/>
      <c r="J28" s="71"/>
      <c r="K28" s="69"/>
      <c r="L28" s="70"/>
      <c r="M28" s="70"/>
      <c r="N28" s="70"/>
      <c r="O28" s="72"/>
      <c r="P28" s="73">
        <v>0</v>
      </c>
      <c r="Q28" s="70">
        <v>0</v>
      </c>
      <c r="R28" s="70">
        <v>0</v>
      </c>
      <c r="S28" s="70" t="s">
        <v>23</v>
      </c>
      <c r="T28" s="72">
        <v>15</v>
      </c>
      <c r="U28" s="102"/>
      <c r="V28" s="99"/>
      <c r="W28" s="89"/>
    </row>
    <row r="29" spans="1:23" ht="13.5" thickBot="1">
      <c r="A29" s="128" t="s">
        <v>22</v>
      </c>
      <c r="B29" s="129"/>
      <c r="C29" s="129"/>
      <c r="D29" s="49">
        <f>D8+D17+D27</f>
        <v>30</v>
      </c>
      <c r="E29" s="49">
        <f aca="true" t="shared" si="5" ref="E29:T29">E8+E17+E27</f>
        <v>90</v>
      </c>
      <c r="F29" s="49">
        <f t="shared" si="5"/>
        <v>7</v>
      </c>
      <c r="G29" s="49">
        <f t="shared" si="5"/>
        <v>1</v>
      </c>
      <c r="H29" s="49">
        <f t="shared" si="5"/>
        <v>2</v>
      </c>
      <c r="I29" s="49">
        <f t="shared" si="5"/>
        <v>0</v>
      </c>
      <c r="J29" s="49">
        <f t="shared" si="5"/>
        <v>19</v>
      </c>
      <c r="K29" s="49">
        <f t="shared" si="5"/>
        <v>7</v>
      </c>
      <c r="L29" s="49">
        <f t="shared" si="5"/>
        <v>3</v>
      </c>
      <c r="M29" s="49">
        <f t="shared" si="5"/>
        <v>0</v>
      </c>
      <c r="N29" s="49">
        <f t="shared" si="5"/>
        <v>0</v>
      </c>
      <c r="O29" s="49">
        <f t="shared" si="5"/>
        <v>36</v>
      </c>
      <c r="P29" s="49">
        <f t="shared" si="5"/>
        <v>5</v>
      </c>
      <c r="Q29" s="49">
        <f t="shared" si="5"/>
        <v>3</v>
      </c>
      <c r="R29" s="49">
        <f t="shared" si="5"/>
        <v>2</v>
      </c>
      <c r="S29" s="49">
        <f t="shared" si="5"/>
        <v>0</v>
      </c>
      <c r="T29" s="49">
        <f t="shared" si="5"/>
        <v>35</v>
      </c>
      <c r="U29" s="5"/>
      <c r="V29" s="5"/>
      <c r="W29" s="5"/>
    </row>
    <row r="30" spans="1:23" ht="12.75">
      <c r="A30" s="63"/>
      <c r="B30" s="64"/>
      <c r="C30" s="65" t="s">
        <v>11</v>
      </c>
      <c r="D30" s="12">
        <f>SUM(F30:T30)</f>
        <v>8</v>
      </c>
      <c r="E30" s="13"/>
      <c r="F30" s="12"/>
      <c r="G30" s="3"/>
      <c r="H30" s="3"/>
      <c r="I30" s="3">
        <f>COUNTIF(I9:I29,"v")</f>
        <v>3</v>
      </c>
      <c r="J30" s="3"/>
      <c r="K30" s="3"/>
      <c r="L30" s="3"/>
      <c r="M30" s="3"/>
      <c r="N30" s="3">
        <f>COUNTIF(N9:N29,"v")</f>
        <v>2</v>
      </c>
      <c r="O30" s="3"/>
      <c r="P30" s="3"/>
      <c r="Q30" s="3"/>
      <c r="R30" s="3"/>
      <c r="S30" s="3">
        <f>COUNTIF(S9:S29,"v")</f>
        <v>3</v>
      </c>
      <c r="T30" s="13"/>
      <c r="U30" s="5"/>
      <c r="V30" s="5"/>
      <c r="W30" s="5"/>
    </row>
    <row r="31" spans="1:23" ht="12.75">
      <c r="A31" s="63"/>
      <c r="B31" s="64"/>
      <c r="C31" s="65" t="s">
        <v>24</v>
      </c>
      <c r="D31" s="12">
        <f>SUM(F31:T31)</f>
        <v>7</v>
      </c>
      <c r="E31" s="13"/>
      <c r="F31" s="12"/>
      <c r="G31" s="3"/>
      <c r="H31" s="3"/>
      <c r="I31" s="3">
        <f>COUNTIF(I8:I28,"é")</f>
        <v>1</v>
      </c>
      <c r="J31" s="3"/>
      <c r="K31" s="3"/>
      <c r="L31" s="3"/>
      <c r="M31" s="3"/>
      <c r="N31" s="3">
        <f>COUNTIF(N8:N28,"é")</f>
        <v>4</v>
      </c>
      <c r="O31" s="3"/>
      <c r="P31" s="3"/>
      <c r="Q31" s="3"/>
      <c r="R31" s="3"/>
      <c r="S31" s="3">
        <f>COUNTIF(S8:S28,"é")</f>
        <v>2</v>
      </c>
      <c r="T31" s="13"/>
      <c r="U31" s="5"/>
      <c r="V31" s="5"/>
      <c r="W31" s="5"/>
    </row>
    <row r="32" spans="1:23" ht="13.5" thickBot="1">
      <c r="A32" s="63"/>
      <c r="B32" s="64"/>
      <c r="C32" s="77" t="s">
        <v>63</v>
      </c>
      <c r="D32" s="80">
        <f>SUM(F32:T32)</f>
        <v>3</v>
      </c>
      <c r="E32" s="61"/>
      <c r="F32" s="78"/>
      <c r="G32" s="79"/>
      <c r="H32" s="79"/>
      <c r="I32" s="79">
        <f>COUNTIF(I9:I29,"s")</f>
        <v>0</v>
      </c>
      <c r="J32" s="79"/>
      <c r="K32" s="79"/>
      <c r="L32" s="79"/>
      <c r="M32" s="79"/>
      <c r="N32" s="79">
        <f>COUNTIF(N9:N29,"s")</f>
        <v>3</v>
      </c>
      <c r="O32" s="79"/>
      <c r="P32" s="79"/>
      <c r="Q32" s="79"/>
      <c r="R32" s="79"/>
      <c r="S32" s="79">
        <f>COUNTIF(S9:S29,"s")</f>
        <v>0</v>
      </c>
      <c r="T32" s="61"/>
      <c r="U32" s="5"/>
      <c r="V32" s="5"/>
      <c r="W32" s="5"/>
    </row>
    <row r="33" spans="1:23" ht="12.75">
      <c r="A33" s="31" t="s">
        <v>14</v>
      </c>
      <c r="B33" s="4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29" t="s">
        <v>3</v>
      </c>
      <c r="C34" s="67" t="s">
        <v>30</v>
      </c>
      <c r="E34" s="29"/>
      <c r="F34" s="30"/>
      <c r="M34" s="5"/>
      <c r="N34" s="5"/>
      <c r="O34" s="5"/>
      <c r="P34" s="5"/>
      <c r="Q34" s="5"/>
      <c r="R34" s="5"/>
      <c r="S34" s="5"/>
      <c r="T34" s="5"/>
      <c r="U34" s="7"/>
      <c r="V34" s="7"/>
      <c r="W34" s="7"/>
    </row>
    <row r="35" spans="2:6" ht="12.75">
      <c r="B35" s="29" t="s">
        <v>4</v>
      </c>
      <c r="C35" s="67" t="s">
        <v>31</v>
      </c>
      <c r="E35" s="29"/>
      <c r="F35" s="30"/>
    </row>
    <row r="36" spans="2:13" ht="12.75">
      <c r="B36" s="29" t="s">
        <v>5</v>
      </c>
      <c r="C36" s="67" t="s">
        <v>32</v>
      </c>
      <c r="E36" s="29"/>
      <c r="F36" s="30"/>
      <c r="M36" s="28"/>
    </row>
    <row r="37" spans="2:3" ht="12.75">
      <c r="B37" s="66" t="s">
        <v>19</v>
      </c>
      <c r="C37" s="68" t="s">
        <v>33</v>
      </c>
    </row>
  </sheetData>
  <mergeCells count="15">
    <mergeCell ref="A8:C8"/>
    <mergeCell ref="A29:C29"/>
    <mergeCell ref="F5:T5"/>
    <mergeCell ref="A17:C17"/>
    <mergeCell ref="A27:C27"/>
    <mergeCell ref="U5:W6"/>
    <mergeCell ref="U7:W7"/>
    <mergeCell ref="A5:A6"/>
    <mergeCell ref="B5:B6"/>
    <mergeCell ref="C5:C6"/>
    <mergeCell ref="F6:J6"/>
    <mergeCell ref="K6:O6"/>
    <mergeCell ref="E5:E6"/>
    <mergeCell ref="D5:D6"/>
    <mergeCell ref="P6:T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2010-03-24T20:57:58Z</cp:lastPrinted>
  <dcterms:created xsi:type="dcterms:W3CDTF">2006-03-29T07:49:40Z</dcterms:created>
  <dcterms:modified xsi:type="dcterms:W3CDTF">2010-04-21T19:42:08Z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