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<sst xmlns="http://schemas.openxmlformats.org/spreadsheetml/2006/main" count="181" uniqueCount="124">
  <si>
    <t>Minőségbiztosítás</t>
  </si>
  <si>
    <t>Európai uniós alapismeretek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</si>
  <si>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</si>
  <si>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</si>
  <si>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</si>
  <si>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</si>
  <si>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</si>
  <si>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</si>
  <si>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</si>
  <si>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</si>
  <si>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</si>
  <si>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</si>
  <si>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</si>
  <si>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</si>
  <si>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</si>
  <si>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 xml:space="preserve">Előtan. </t>
  </si>
  <si>
    <t>Kód</t>
  </si>
  <si>
    <t>Ssz.</t>
  </si>
  <si>
    <t>mintatanterv</t>
  </si>
  <si>
    <t>Kredit</t>
  </si>
  <si>
    <t>Óbudai Egyetem</t>
  </si>
  <si>
    <t>é</t>
  </si>
  <si>
    <t>levelező munkarend</t>
  </si>
  <si>
    <t>Közigazgatási ismeretek</t>
  </si>
  <si>
    <t>Oktatási-nevelési intézmény hatékonysága</t>
  </si>
  <si>
    <t>5.</t>
  </si>
  <si>
    <t>6.</t>
  </si>
  <si>
    <t>7.</t>
  </si>
  <si>
    <t>Iskolai mentálhigiéné</t>
  </si>
  <si>
    <t>8.</t>
  </si>
  <si>
    <t>Integráció és szegregáció kérdései</t>
  </si>
  <si>
    <t>9.</t>
  </si>
  <si>
    <t>10.</t>
  </si>
  <si>
    <t>11.</t>
  </si>
  <si>
    <t>12.</t>
  </si>
  <si>
    <t>13.</t>
  </si>
  <si>
    <t>14.</t>
  </si>
  <si>
    <t>Konfliktuskezelés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</si>
  <si>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</si>
  <si>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</si>
  <si>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</si>
  <si>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</si>
  <si>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</si>
  <si>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</si>
  <si>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</si>
  <si>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</si>
  <si>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</si>
  <si>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</si>
  <si>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27.</t>
  </si>
  <si>
    <t>Tehetséggondozás</t>
  </si>
  <si>
    <t>Pedagógusok pedagógiai tudása</t>
  </si>
  <si>
    <t>Tanterv</t>
  </si>
  <si>
    <t>23.</t>
  </si>
  <si>
    <t>24.</t>
  </si>
  <si>
    <t>Záróvizsga tárgyak:</t>
  </si>
  <si>
    <t xml:space="preserve">     Szakdolgozat védés</t>
  </si>
  <si>
    <t xml:space="preserve">     Komplex szóbeli vizsga</t>
  </si>
  <si>
    <t>mintatanterv-kód: BSLCTMXXM0S15 (120 krd)</t>
  </si>
  <si>
    <t>képzéskód, szakkód: BSLCTM, BSLCTM</t>
  </si>
  <si>
    <t>Az EU oktatáspolitikája</t>
  </si>
  <si>
    <t>Közigazgatási, minőségbiztosítási és szervezetelméleti ismeretek</t>
  </si>
  <si>
    <t>Vezetés és szervezetfejlesztés</t>
  </si>
  <si>
    <t>Az iskola mint szervezet; Pedagógus a nevelési-oktatási intézmény szervezetében</t>
  </si>
  <si>
    <t>Közoktatási intézmény és környezete</t>
  </si>
  <si>
    <t>Pedagógus az oktatási intézmény szervezetében</t>
  </si>
  <si>
    <t>A nevelési-oktatási intézmény hatékonysága</t>
  </si>
  <si>
    <t>Az integráció és szegregáció kérdései</t>
  </si>
  <si>
    <t>Differenciáló pedagógia</t>
  </si>
  <si>
    <t>Speciális nevelési területek</t>
  </si>
  <si>
    <t>A pedagógiai kutatás módszertana</t>
  </si>
  <si>
    <t>Pedagógiai kutatásmódszertan I. (kvantitatív: kérdőívek, tesztek, skálázás)</t>
  </si>
  <si>
    <t>Pedagógiai kutatásmódszertan II. (kvalitatív: interjú, forráskutatás, metafora)</t>
  </si>
  <si>
    <t>Adatfeldolgozási technikák, eszközök I. (kvantitatív: statisztikai ismeretek, Excel, SPSS)</t>
  </si>
  <si>
    <t>Adatfeldolgozási technikák, eszközök II. (kvalitatív: dokumentumelemzés, tartalomelemzés)</t>
  </si>
  <si>
    <t>Kutatások tervezése és szervezése (tantermi kutatásoktól a mérési-értékelési rendszerekig)</t>
  </si>
  <si>
    <t>Egyéni kutatási gyakorlat</t>
  </si>
  <si>
    <t>Csoportos kutatási gyakorlat</t>
  </si>
  <si>
    <t>Az ellenőrzés és értékelés problematikája</t>
  </si>
  <si>
    <t>Pedagógiai mérések és vizsgarendszerek elemzése (hazai és nemzetközi kitekintés műhelymunkában)</t>
  </si>
  <si>
    <t>Mérési eredmények személyi szintű hasznosítása (tanulók, tanárok, szülők szintje)</t>
  </si>
  <si>
    <t>Mérési eredmények közösségi, intézményi szintű hasznosítása</t>
  </si>
  <si>
    <t>Pedagógus a szervezetben</t>
  </si>
  <si>
    <t>Fejlesztő értékelés</t>
  </si>
  <si>
    <t>Szakdolgozat</t>
  </si>
  <si>
    <t>A) Kötelező ismeretkörök</t>
  </si>
  <si>
    <t>Összes tantervi óra:</t>
  </si>
  <si>
    <t>Félévenkénti óraszám  - összesen:</t>
  </si>
  <si>
    <t>Összes kreditpont:</t>
  </si>
  <si>
    <t>Vizsga - összesen:</t>
  </si>
  <si>
    <t>Szigorlat - összesen:</t>
  </si>
  <si>
    <t>B) Választható ismeretkörök - Mérési és értékelési feladatokra felkészítés</t>
  </si>
  <si>
    <t>Össz
óra</t>
  </si>
  <si>
    <t>Évközi jegy - összesen:</t>
  </si>
  <si>
    <t>a</t>
  </si>
  <si>
    <t>Európai Uniós ismeretek</t>
  </si>
  <si>
    <t/>
  </si>
  <si>
    <t>mérési-értékelési feladatokra és pedagógus-szakvizsgára felkészítő</t>
  </si>
  <si>
    <t>TMPEU11DLK</t>
  </si>
  <si>
    <t>TMPEO11DLK</t>
  </si>
  <si>
    <t>TMPKV11DLK</t>
  </si>
  <si>
    <t>TMPST11DLK</t>
  </si>
  <si>
    <t>TMPIK11DLK</t>
  </si>
  <si>
    <t>TMPMB11DLK</t>
  </si>
  <si>
    <t>TMPIH11DLK</t>
  </si>
  <si>
    <t>TMPSE11DLK</t>
  </si>
  <si>
    <t>TMPNT11DLK</t>
  </si>
  <si>
    <t>TMPTK11DLK</t>
  </si>
  <si>
    <t>TMPKT11DLK</t>
  </si>
  <si>
    <t>TMPKT21DLK</t>
  </si>
  <si>
    <t>TMPAT11DLK</t>
  </si>
  <si>
    <t>TMPAT21DLK</t>
  </si>
  <si>
    <t>TMPTS11DLK</t>
  </si>
  <si>
    <t>TMPEG11DLK</t>
  </si>
  <si>
    <t>TMPCG11DLK</t>
  </si>
  <si>
    <t>TMPEP11DLK</t>
  </si>
  <si>
    <t>TMPMV11DLK</t>
  </si>
  <si>
    <t>TMPMH11DLK</t>
  </si>
  <si>
    <t>TMPEH11DLK</t>
  </si>
  <si>
    <t>TMPME11DLK</t>
  </si>
  <si>
    <t>TMPFE11DLK</t>
  </si>
  <si>
    <t>TMPKK11DLK</t>
  </si>
  <si>
    <t>TMPZD11DLK</t>
  </si>
  <si>
    <r>
      <t>TMP</t>
    </r>
    <r>
      <rPr>
        <b/>
        <sz val="10"/>
        <color indexed="10"/>
        <rFont val="Arial"/>
        <family val="2"/>
      </rPr>
      <t>SM</t>
    </r>
    <r>
      <rPr>
        <sz val="10"/>
        <rFont val="Arial"/>
        <family val="0"/>
      </rPr>
      <t>11DLK</t>
    </r>
  </si>
  <si>
    <r>
      <t>TMP</t>
    </r>
    <r>
      <rPr>
        <b/>
        <sz val="10"/>
        <color indexed="10"/>
        <rFont val="Arial"/>
        <family val="2"/>
      </rPr>
      <t>PO</t>
    </r>
    <r>
      <rPr>
        <sz val="10"/>
        <rFont val="Arial"/>
        <family val="0"/>
      </rPr>
      <t>11DLK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</si>
</sst>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  <numFmt numFmtId="171" formatCode="#,###,##0"/>
    <numFmt numFmtId="172" formatCode="#,###,##0.00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sz val="9"/>
      <name val="Arial Narrow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9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 horizontal="left" shrinkToFit="1"/>
    </xf>
    <xf numFmtId="0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0" fillId="4" borderId="12" xfId="0" applyFont="1" applyFill="1" applyBorder="1" applyAlignment="1">
      <alignment horizontal="left" shrinkToFit="1"/>
    </xf>
    <xf numFmtId="0" fontId="6" fillId="4" borderId="4" xfId="0" applyFont="1" applyFill="1" applyBorder="1" applyAlignment="1">
      <alignment/>
    </xf>
    <xf numFmtId="0" fontId="6" fillId="4" borderId="11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>
      <alignment/>
    </xf>
    <xf numFmtId="0" fontId="0" fillId="3" borderId="12" xfId="0" applyFont="1" applyFill="1" applyBorder="1" applyAlignment="1">
      <alignment horizontal="left" shrinkToFit="1"/>
    </xf>
    <xf numFmtId="0" fontId="6" fillId="3" borderId="4" xfId="0" applyFont="1" applyFill="1" applyBorder="1" applyAlignment="1">
      <alignment/>
    </xf>
    <xf numFmtId="0" fontId="6" fillId="3" borderId="4" xfId="0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49" fontId="0" fillId="3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shrinkToFit="1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49" fontId="0" fillId="5" borderId="11" xfId="0" applyNumberFormat="1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5" xfId="0" applyFont="1" applyFill="1" applyBorder="1" applyAlignment="1">
      <alignment horizontal="left" shrinkToFit="1"/>
    </xf>
    <xf numFmtId="0" fontId="10" fillId="0" borderId="4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52.7109375" style="0" customWidth="1"/>
    <col min="4" max="4" width="8.57421875" style="0" customWidth="1"/>
    <col min="5" max="5" width="9.421875" style="0" customWidth="1"/>
    <col min="6" max="25" width="3.7109375" style="0" customWidth="1"/>
    <col min="26" max="26" width="10.140625" style="0" customWidth="1"/>
  </cols>
  <sheetData>
    <row r="1" spans="1:26" ht="15.75" customHeight="1">
      <c r="A1" s="5" t="s">
        <v>20</v>
      </c>
      <c r="B1" s="4"/>
      <c r="C1" s="4"/>
      <c r="D1" s="4"/>
      <c r="F1" s="6"/>
      <c r="G1" s="6"/>
      <c r="H1" s="6"/>
      <c r="I1" s="6"/>
      <c r="J1" s="6"/>
      <c r="K1" s="22" t="s">
        <v>18</v>
      </c>
      <c r="L1" s="6"/>
      <c r="M1" s="6"/>
      <c r="N1" s="6"/>
      <c r="O1" s="6"/>
      <c r="P1" s="6"/>
      <c r="Q1" s="6"/>
      <c r="R1" s="6"/>
      <c r="S1" s="6"/>
      <c r="T1" s="6"/>
      <c r="U1" s="7"/>
      <c r="V1" s="8"/>
      <c r="W1" s="8"/>
      <c r="X1" s="8"/>
      <c r="Y1" s="8"/>
      <c r="Z1" s="9"/>
    </row>
    <row r="2" spans="1:26" ht="15.75" customHeight="1">
      <c r="A2" s="5" t="s">
        <v>14</v>
      </c>
      <c r="B2" s="6"/>
      <c r="C2" s="6"/>
      <c r="D2" s="4"/>
      <c r="F2" s="6"/>
      <c r="G2" s="6"/>
      <c r="H2" s="6"/>
      <c r="I2" s="6"/>
      <c r="J2" s="6"/>
      <c r="K2" s="22" t="s">
        <v>96</v>
      </c>
      <c r="L2" s="6"/>
      <c r="M2" s="6"/>
      <c r="N2" s="6"/>
      <c r="O2" s="6"/>
      <c r="P2" s="6"/>
      <c r="Q2" s="6"/>
      <c r="R2" s="6"/>
      <c r="S2" s="5"/>
      <c r="T2" s="5"/>
      <c r="U2" s="5"/>
      <c r="V2" s="5"/>
      <c r="W2" s="5"/>
      <c r="X2" s="5"/>
      <c r="Y2" s="5"/>
      <c r="Z2" s="1"/>
    </row>
    <row r="3" spans="1:26" ht="13.5" thickBot="1">
      <c r="A3" s="18" t="s">
        <v>57</v>
      </c>
      <c r="B3" s="19"/>
      <c r="C3" s="19"/>
      <c r="D3" s="34"/>
      <c r="E3" s="17"/>
      <c r="F3" s="20"/>
      <c r="G3" s="20"/>
      <c r="H3" s="6"/>
      <c r="I3" s="6"/>
      <c r="J3" s="6"/>
      <c r="K3" s="21" t="s">
        <v>58</v>
      </c>
      <c r="L3" s="6"/>
      <c r="M3" s="6"/>
      <c r="N3" s="6"/>
      <c r="O3" s="6"/>
      <c r="P3" s="6"/>
      <c r="Q3" s="6"/>
      <c r="R3" s="6"/>
      <c r="S3" s="5"/>
      <c r="T3" s="5"/>
      <c r="U3" s="5"/>
      <c r="V3" s="5" t="s">
        <v>22</v>
      </c>
      <c r="W3" s="5"/>
      <c r="X3" s="5"/>
      <c r="Y3" s="5"/>
      <c r="Z3" s="2"/>
    </row>
    <row r="4" spans="1:26" ht="16.5" customHeight="1" thickBot="1">
      <c r="A4" s="85" t="s">
        <v>51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7"/>
    </row>
    <row r="5" spans="1:26" ht="12" customHeight="1" thickBot="1">
      <c r="A5" s="88"/>
      <c r="B5" s="86"/>
      <c r="C5" s="86"/>
      <c r="D5" s="86"/>
      <c r="E5" s="87"/>
      <c r="F5" s="89" t="s">
        <v>2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1"/>
      <c r="Z5" s="3"/>
    </row>
    <row r="6" spans="1:26" ht="12" customHeight="1">
      <c r="A6" s="92" t="s">
        <v>17</v>
      </c>
      <c r="B6" s="83" t="s">
        <v>16</v>
      </c>
      <c r="C6" s="83" t="s">
        <v>3</v>
      </c>
      <c r="D6" s="94" t="s">
        <v>91</v>
      </c>
      <c r="E6" s="83" t="s">
        <v>19</v>
      </c>
      <c r="F6" s="80" t="s">
        <v>4</v>
      </c>
      <c r="G6" s="81"/>
      <c r="H6" s="81"/>
      <c r="I6" s="81"/>
      <c r="J6" s="82"/>
      <c r="K6" s="80" t="s">
        <v>5</v>
      </c>
      <c r="L6" s="81"/>
      <c r="M6" s="81"/>
      <c r="N6" s="81"/>
      <c r="O6" s="82"/>
      <c r="P6" s="80" t="s">
        <v>6</v>
      </c>
      <c r="Q6" s="81"/>
      <c r="R6" s="81"/>
      <c r="S6" s="81"/>
      <c r="T6" s="82"/>
      <c r="U6" s="80" t="s">
        <v>7</v>
      </c>
      <c r="V6" s="81"/>
      <c r="W6" s="81"/>
      <c r="X6" s="81"/>
      <c r="Y6" s="82"/>
      <c r="Z6" s="3"/>
    </row>
    <row r="7" spans="1:26" ht="12" customHeight="1" thickBot="1">
      <c r="A7" s="93"/>
      <c r="B7" s="84"/>
      <c r="C7" s="84"/>
      <c r="D7" s="95"/>
      <c r="E7" s="84"/>
      <c r="F7" s="35" t="s">
        <v>8</v>
      </c>
      <c r="G7" s="36" t="s">
        <v>9</v>
      </c>
      <c r="H7" s="36" t="s">
        <v>10</v>
      </c>
      <c r="I7" s="36" t="s">
        <v>11</v>
      </c>
      <c r="J7" s="37" t="s">
        <v>12</v>
      </c>
      <c r="K7" s="35" t="s">
        <v>8</v>
      </c>
      <c r="L7" s="36" t="s">
        <v>9</v>
      </c>
      <c r="M7" s="36" t="s">
        <v>10</v>
      </c>
      <c r="N7" s="36" t="s">
        <v>11</v>
      </c>
      <c r="O7" s="37" t="s">
        <v>12</v>
      </c>
      <c r="P7" s="35" t="s">
        <v>8</v>
      </c>
      <c r="Q7" s="36" t="s">
        <v>9</v>
      </c>
      <c r="R7" s="36" t="s">
        <v>10</v>
      </c>
      <c r="S7" s="36" t="s">
        <v>11</v>
      </c>
      <c r="T7" s="37" t="s">
        <v>12</v>
      </c>
      <c r="U7" s="35" t="s">
        <v>8</v>
      </c>
      <c r="V7" s="36" t="s">
        <v>9</v>
      </c>
      <c r="W7" s="36" t="s">
        <v>10</v>
      </c>
      <c r="X7" s="36" t="s">
        <v>11</v>
      </c>
      <c r="Y7" s="37" t="s">
        <v>12</v>
      </c>
      <c r="Z7" s="10" t="s">
        <v>15</v>
      </c>
    </row>
    <row r="8" spans="1:26" ht="12.75" customHeight="1">
      <c r="A8" s="74" t="s">
        <v>84</v>
      </c>
      <c r="B8" s="45"/>
      <c r="C8" s="46"/>
      <c r="D8" s="47">
        <f>SUM(F9:H26)+SUM(K9:M26)+SUM(P9:R26)+SUM(U9:W26)</f>
        <v>200</v>
      </c>
      <c r="E8" s="47">
        <f>SUM(J9:J26)+SUM(O9:O26)+SUM(T9:T26)+SUM(Y9:Y26)</f>
        <v>55</v>
      </c>
      <c r="F8" s="48"/>
      <c r="G8" s="49"/>
      <c r="H8" s="49"/>
      <c r="I8" s="49"/>
      <c r="J8" s="50"/>
      <c r="K8" s="48"/>
      <c r="L8" s="49"/>
      <c r="M8" s="49"/>
      <c r="N8" s="49"/>
      <c r="O8" s="50"/>
      <c r="P8" s="51"/>
      <c r="Q8" s="52"/>
      <c r="R8" s="52"/>
      <c r="S8" s="52"/>
      <c r="T8" s="53"/>
      <c r="U8" s="48"/>
      <c r="V8" s="49"/>
      <c r="W8" s="49"/>
      <c r="X8" s="49"/>
      <c r="Y8" s="50"/>
      <c r="Z8" s="54"/>
    </row>
    <row r="9" spans="1:26" ht="12.75" customHeight="1">
      <c r="A9" s="75" t="s">
        <v>94</v>
      </c>
      <c r="B9" s="55"/>
      <c r="C9" s="56"/>
      <c r="D9" s="58">
        <f>SUM(D10:D11)</f>
        <v>18</v>
      </c>
      <c r="E9" s="58">
        <f>SUM(E10:E11)</f>
        <v>8</v>
      </c>
      <c r="F9" s="66"/>
      <c r="G9" s="67"/>
      <c r="H9" s="67"/>
      <c r="I9" s="67"/>
      <c r="J9" s="68"/>
      <c r="K9" s="66"/>
      <c r="L9" s="67"/>
      <c r="M9" s="67"/>
      <c r="N9" s="67"/>
      <c r="O9" s="68"/>
      <c r="P9" s="69"/>
      <c r="Q9" s="70"/>
      <c r="R9" s="70"/>
      <c r="S9" s="70"/>
      <c r="T9" s="71"/>
      <c r="U9" s="66"/>
      <c r="V9" s="67"/>
      <c r="W9" s="67"/>
      <c r="X9" s="67"/>
      <c r="Y9" s="68"/>
      <c r="Z9" s="72"/>
    </row>
    <row r="10" spans="1:26" ht="12.75" customHeight="1">
      <c r="A10" s="76" t="s">
        <v>4</v>
      </c>
      <c r="B10" s="41" t="s">
        <v>97</v>
      </c>
      <c r="C10" s="38" t="s">
        <v>1</v>
      </c>
      <c r="D10" s="39">
        <f>SUM(F10:H10)+SUM(K10:M10)+SUM(P10:R10)+SUM(U10:W10)</f>
        <v>9</v>
      </c>
      <c r="E10" s="42">
        <f>J10+O10+T10+Y10</f>
        <v>4</v>
      </c>
      <c r="F10" s="11"/>
      <c r="G10" s="12"/>
      <c r="H10" s="12"/>
      <c r="I10" s="12"/>
      <c r="J10" s="13"/>
      <c r="K10" s="11"/>
      <c r="L10" s="12"/>
      <c r="M10" s="12"/>
      <c r="N10" s="12"/>
      <c r="O10" s="13"/>
      <c r="P10" s="14">
        <v>9</v>
      </c>
      <c r="Q10" s="15">
        <v>0</v>
      </c>
      <c r="R10" s="15">
        <v>0</v>
      </c>
      <c r="S10" s="15" t="s">
        <v>13</v>
      </c>
      <c r="T10" s="16">
        <v>4</v>
      </c>
      <c r="U10" s="11"/>
      <c r="V10" s="12"/>
      <c r="W10" s="12"/>
      <c r="X10" s="12"/>
      <c r="Y10" s="13"/>
      <c r="Z10" s="40"/>
    </row>
    <row r="11" spans="1:26" ht="12.75" customHeight="1">
      <c r="A11" s="76" t="s">
        <v>5</v>
      </c>
      <c r="B11" s="41" t="s">
        <v>98</v>
      </c>
      <c r="C11" s="38" t="s">
        <v>59</v>
      </c>
      <c r="D11" s="39">
        <f>SUM(F11:H11)+SUM(K11:M11)+SUM(P11:R11)+SUM(U11:W11)</f>
        <v>9</v>
      </c>
      <c r="E11" s="42">
        <f>J11+O11+T11+Y11</f>
        <v>4</v>
      </c>
      <c r="F11" s="11"/>
      <c r="G11" s="12"/>
      <c r="H11" s="12"/>
      <c r="I11" s="12"/>
      <c r="J11" s="13"/>
      <c r="K11" s="11"/>
      <c r="L11" s="12"/>
      <c r="M11" s="12"/>
      <c r="N11" s="12"/>
      <c r="O11" s="13"/>
      <c r="P11" s="14">
        <v>9</v>
      </c>
      <c r="Q11" s="15">
        <v>0</v>
      </c>
      <c r="R11" s="15">
        <v>0</v>
      </c>
      <c r="S11" s="15" t="s">
        <v>13</v>
      </c>
      <c r="T11" s="16">
        <v>4</v>
      </c>
      <c r="U11" s="11"/>
      <c r="V11" s="12"/>
      <c r="W11" s="12"/>
      <c r="X11" s="12"/>
      <c r="Y11" s="13"/>
      <c r="Z11" s="40"/>
    </row>
    <row r="12" spans="1:26" ht="12.75" customHeight="1">
      <c r="A12" s="75" t="s">
        <v>60</v>
      </c>
      <c r="B12" s="55" t="s">
        <v>95</v>
      </c>
      <c r="C12" s="56"/>
      <c r="D12" s="58">
        <f>SUM(D13:D14)</f>
        <v>40</v>
      </c>
      <c r="E12" s="58">
        <f>SUM(E13:E14)</f>
        <v>8</v>
      </c>
      <c r="F12" s="66"/>
      <c r="G12" s="67"/>
      <c r="H12" s="67"/>
      <c r="I12" s="67"/>
      <c r="J12" s="68"/>
      <c r="K12" s="66"/>
      <c r="L12" s="67"/>
      <c r="M12" s="67"/>
      <c r="N12" s="67"/>
      <c r="O12" s="68"/>
      <c r="P12" s="69"/>
      <c r="Q12" s="70"/>
      <c r="R12" s="70"/>
      <c r="S12" s="70"/>
      <c r="T12" s="71"/>
      <c r="U12" s="66"/>
      <c r="V12" s="67"/>
      <c r="W12" s="67"/>
      <c r="X12" s="67"/>
      <c r="Y12" s="68"/>
      <c r="Z12" s="72"/>
    </row>
    <row r="13" spans="1:26" ht="12.75" customHeight="1">
      <c r="A13" s="76" t="s">
        <v>6</v>
      </c>
      <c r="B13" s="41" t="s">
        <v>99</v>
      </c>
      <c r="C13" s="38" t="s">
        <v>23</v>
      </c>
      <c r="D13" s="39">
        <f>SUM(F13:H13)+SUM(K13:M13)+SUM(P13:R13)+SUM(U13:W13)</f>
        <v>30</v>
      </c>
      <c r="E13" s="42">
        <f>J13+O13+T13+Y13</f>
        <v>6</v>
      </c>
      <c r="F13" s="11">
        <v>30</v>
      </c>
      <c r="G13" s="12">
        <v>0</v>
      </c>
      <c r="H13" s="12">
        <v>0</v>
      </c>
      <c r="I13" s="12" t="s">
        <v>13</v>
      </c>
      <c r="J13" s="13">
        <v>6</v>
      </c>
      <c r="K13" s="11"/>
      <c r="L13" s="12"/>
      <c r="M13" s="12"/>
      <c r="N13" s="12"/>
      <c r="O13" s="13"/>
      <c r="P13" s="14"/>
      <c r="Q13" s="15"/>
      <c r="R13" s="15"/>
      <c r="S13" s="15"/>
      <c r="T13" s="16"/>
      <c r="U13" s="11"/>
      <c r="V13" s="12"/>
      <c r="W13" s="12"/>
      <c r="X13" s="12"/>
      <c r="Y13" s="13"/>
      <c r="Z13" s="40"/>
    </row>
    <row r="14" spans="1:26" ht="12.75" customHeight="1">
      <c r="A14" s="76" t="s">
        <v>7</v>
      </c>
      <c r="B14" s="41" t="s">
        <v>100</v>
      </c>
      <c r="C14" s="38" t="s">
        <v>61</v>
      </c>
      <c r="D14" s="39">
        <f>SUM(F14:H14)+SUM(K14:M14)+SUM(P14:R14)+SUM(U14:W14)</f>
        <v>10</v>
      </c>
      <c r="E14" s="42">
        <f>J14+O14+T14+Y14</f>
        <v>2</v>
      </c>
      <c r="F14" s="11">
        <v>0</v>
      </c>
      <c r="G14" s="12">
        <v>10</v>
      </c>
      <c r="H14" s="12">
        <v>0</v>
      </c>
      <c r="I14" s="12" t="s">
        <v>21</v>
      </c>
      <c r="J14" s="13">
        <v>2</v>
      </c>
      <c r="K14" s="11"/>
      <c r="L14" s="12"/>
      <c r="M14" s="12"/>
      <c r="N14" s="12"/>
      <c r="O14" s="13"/>
      <c r="P14" s="14"/>
      <c r="Q14" s="15"/>
      <c r="R14" s="15"/>
      <c r="S14" s="15"/>
      <c r="T14" s="16"/>
      <c r="U14" s="11"/>
      <c r="V14" s="12"/>
      <c r="W14" s="12"/>
      <c r="X14" s="12"/>
      <c r="Y14" s="13"/>
      <c r="Z14" s="40"/>
    </row>
    <row r="15" spans="1:26" ht="12.75" customHeight="1">
      <c r="A15" s="75" t="s">
        <v>62</v>
      </c>
      <c r="B15" s="55" t="s">
        <v>95</v>
      </c>
      <c r="C15" s="56"/>
      <c r="D15" s="58">
        <f>SUM(D16:D19)</f>
        <v>82</v>
      </c>
      <c r="E15" s="58">
        <f>SUM(E16:E19)</f>
        <v>23</v>
      </c>
      <c r="F15" s="66"/>
      <c r="G15" s="67"/>
      <c r="H15" s="67"/>
      <c r="I15" s="67"/>
      <c r="J15" s="68"/>
      <c r="K15" s="66"/>
      <c r="L15" s="67"/>
      <c r="M15" s="67"/>
      <c r="N15" s="67"/>
      <c r="O15" s="68"/>
      <c r="P15" s="69"/>
      <c r="Q15" s="70"/>
      <c r="R15" s="70"/>
      <c r="S15" s="70"/>
      <c r="T15" s="71"/>
      <c r="U15" s="66"/>
      <c r="V15" s="67"/>
      <c r="W15" s="67"/>
      <c r="X15" s="67"/>
      <c r="Y15" s="68"/>
      <c r="Z15" s="72"/>
    </row>
    <row r="16" spans="1:26" ht="12.75" customHeight="1">
      <c r="A16" s="76" t="s">
        <v>25</v>
      </c>
      <c r="B16" s="41" t="s">
        <v>101</v>
      </c>
      <c r="C16" s="38" t="s">
        <v>63</v>
      </c>
      <c r="D16" s="39">
        <f>SUM(F16:H16)+SUM(K16:M16)+SUM(P16:R16)+SUM(U16:W16)</f>
        <v>30</v>
      </c>
      <c r="E16" s="42">
        <f>J16+O16+T16+Y16</f>
        <v>7</v>
      </c>
      <c r="F16" s="11"/>
      <c r="G16" s="12"/>
      <c r="H16" s="12"/>
      <c r="I16" s="12"/>
      <c r="J16" s="13"/>
      <c r="K16" s="11">
        <v>30</v>
      </c>
      <c r="L16" s="12">
        <v>0</v>
      </c>
      <c r="M16" s="12">
        <v>0</v>
      </c>
      <c r="N16" s="12" t="s">
        <v>13</v>
      </c>
      <c r="O16" s="13">
        <v>7</v>
      </c>
      <c r="P16" s="14"/>
      <c r="Q16" s="15"/>
      <c r="R16" s="15"/>
      <c r="S16" s="15"/>
      <c r="T16" s="16"/>
      <c r="U16" s="11"/>
      <c r="V16" s="12"/>
      <c r="W16" s="12"/>
      <c r="X16" s="12"/>
      <c r="Y16" s="13"/>
      <c r="Z16" s="40"/>
    </row>
    <row r="17" spans="1:26" ht="12.75" customHeight="1">
      <c r="A17" s="76" t="s">
        <v>26</v>
      </c>
      <c r="B17" s="41" t="s">
        <v>102</v>
      </c>
      <c r="C17" s="38" t="s">
        <v>0</v>
      </c>
      <c r="D17" s="39">
        <f>SUM(F17:H17)+SUM(K17:M17)+SUM(P17:R17)+SUM(U17:W17)</f>
        <v>12</v>
      </c>
      <c r="E17" s="42">
        <f>J17+O17+T17+Y17</f>
        <v>3</v>
      </c>
      <c r="F17" s="11"/>
      <c r="G17" s="12"/>
      <c r="H17" s="12"/>
      <c r="I17" s="12"/>
      <c r="J17" s="13"/>
      <c r="K17" s="11"/>
      <c r="L17" s="12"/>
      <c r="M17" s="12"/>
      <c r="N17" s="12"/>
      <c r="O17" s="13"/>
      <c r="P17" s="14">
        <v>6</v>
      </c>
      <c r="Q17" s="15">
        <v>6</v>
      </c>
      <c r="R17" s="15">
        <v>0</v>
      </c>
      <c r="S17" s="15" t="s">
        <v>21</v>
      </c>
      <c r="T17" s="16">
        <v>3</v>
      </c>
      <c r="U17" s="11"/>
      <c r="V17" s="12"/>
      <c r="W17" s="12"/>
      <c r="X17" s="12"/>
      <c r="Y17" s="13"/>
      <c r="Z17" s="40"/>
    </row>
    <row r="18" spans="1:26" ht="12.75" customHeight="1">
      <c r="A18" s="76" t="s">
        <v>27</v>
      </c>
      <c r="B18" s="41" t="s">
        <v>123</v>
      </c>
      <c r="C18" s="38" t="s">
        <v>64</v>
      </c>
      <c r="D18" s="39">
        <f>SUM(F18:H18)+SUM(K18:M18)+SUM(P18:R18)+SUM(U18:W18)</f>
        <v>30</v>
      </c>
      <c r="E18" s="42">
        <f>J18+O18+T18+Y18</f>
        <v>8</v>
      </c>
      <c r="F18" s="11"/>
      <c r="G18" s="12"/>
      <c r="H18" s="12"/>
      <c r="I18" s="12"/>
      <c r="J18" s="13"/>
      <c r="K18" s="11"/>
      <c r="L18" s="12"/>
      <c r="M18" s="12"/>
      <c r="N18" s="12"/>
      <c r="O18" s="13"/>
      <c r="P18" s="14">
        <v>30</v>
      </c>
      <c r="Q18" s="15">
        <v>0</v>
      </c>
      <c r="R18" s="15">
        <v>0</v>
      </c>
      <c r="S18" s="15" t="s">
        <v>13</v>
      </c>
      <c r="T18" s="16">
        <v>8</v>
      </c>
      <c r="U18" s="11"/>
      <c r="V18" s="12"/>
      <c r="W18" s="12"/>
      <c r="X18" s="12"/>
      <c r="Y18" s="13"/>
      <c r="Z18" s="40"/>
    </row>
    <row r="19" spans="1:26" ht="12.75" customHeight="1">
      <c r="A19" s="76" t="s">
        <v>29</v>
      </c>
      <c r="B19" s="41" t="s">
        <v>122</v>
      </c>
      <c r="C19" s="38" t="s">
        <v>28</v>
      </c>
      <c r="D19" s="39">
        <f>SUM(F19:H19)+SUM(K19:M19)+SUM(P19:R19)+SUM(U19:W19)</f>
        <v>10</v>
      </c>
      <c r="E19" s="42">
        <f>J19+O19+T19+Y19</f>
        <v>5</v>
      </c>
      <c r="F19" s="11"/>
      <c r="G19" s="12"/>
      <c r="H19" s="12"/>
      <c r="I19" s="12"/>
      <c r="J19" s="13"/>
      <c r="K19" s="11">
        <v>0</v>
      </c>
      <c r="L19" s="12">
        <v>10</v>
      </c>
      <c r="M19" s="12">
        <v>0</v>
      </c>
      <c r="N19" s="12" t="s">
        <v>21</v>
      </c>
      <c r="O19" s="13">
        <v>5</v>
      </c>
      <c r="P19" s="14"/>
      <c r="Q19" s="15"/>
      <c r="R19" s="15"/>
      <c r="S19" s="15"/>
      <c r="T19" s="16"/>
      <c r="U19" s="11"/>
      <c r="V19" s="12"/>
      <c r="W19" s="12"/>
      <c r="X19" s="12"/>
      <c r="Y19" s="13"/>
      <c r="Z19" s="40"/>
    </row>
    <row r="20" spans="1:26" ht="12.75" customHeight="1">
      <c r="A20" s="75" t="s">
        <v>65</v>
      </c>
      <c r="B20" s="55" t="s">
        <v>95</v>
      </c>
      <c r="C20" s="56"/>
      <c r="D20" s="58">
        <f>SUM(D21:D21)</f>
        <v>20</v>
      </c>
      <c r="E20" s="58">
        <f>SUM(E21:E21)</f>
        <v>8</v>
      </c>
      <c r="F20" s="66"/>
      <c r="G20" s="67"/>
      <c r="H20" s="67"/>
      <c r="I20" s="67"/>
      <c r="J20" s="68"/>
      <c r="K20" s="66"/>
      <c r="L20" s="67"/>
      <c r="M20" s="67"/>
      <c r="N20" s="67"/>
      <c r="O20" s="68"/>
      <c r="P20" s="69"/>
      <c r="Q20" s="70"/>
      <c r="R20" s="70"/>
      <c r="S20" s="70"/>
      <c r="T20" s="71"/>
      <c r="U20" s="66"/>
      <c r="V20" s="67"/>
      <c r="W20" s="67"/>
      <c r="X20" s="67"/>
      <c r="Y20" s="68"/>
      <c r="Z20" s="72"/>
    </row>
    <row r="21" spans="1:26" ht="12.75" customHeight="1">
      <c r="A21" s="76" t="s">
        <v>31</v>
      </c>
      <c r="B21" s="41" t="s">
        <v>103</v>
      </c>
      <c r="C21" s="38" t="s">
        <v>24</v>
      </c>
      <c r="D21" s="39">
        <f>SUM(F21:H21)+SUM(K21:M21)+SUM(P21:R21)+SUM(U21:W21)</f>
        <v>20</v>
      </c>
      <c r="E21" s="42">
        <f>J21+O21+T21+Y21</f>
        <v>8</v>
      </c>
      <c r="F21" s="11"/>
      <c r="G21" s="12"/>
      <c r="H21" s="12"/>
      <c r="I21" s="12"/>
      <c r="J21" s="13"/>
      <c r="K21" s="11"/>
      <c r="L21" s="12"/>
      <c r="M21" s="12"/>
      <c r="N21" s="12"/>
      <c r="O21" s="13"/>
      <c r="P21" s="14"/>
      <c r="Q21" s="15"/>
      <c r="R21" s="15"/>
      <c r="S21" s="15"/>
      <c r="T21" s="16"/>
      <c r="U21" s="11">
        <v>0</v>
      </c>
      <c r="V21" s="12">
        <v>20</v>
      </c>
      <c r="W21" s="12">
        <v>0</v>
      </c>
      <c r="X21" s="12" t="s">
        <v>21</v>
      </c>
      <c r="Y21" s="13">
        <v>8</v>
      </c>
      <c r="Z21" s="40"/>
    </row>
    <row r="22" spans="1:26" ht="12.75" customHeight="1">
      <c r="A22" s="75" t="s">
        <v>66</v>
      </c>
      <c r="B22" s="55" t="s">
        <v>95</v>
      </c>
      <c r="C22" s="56"/>
      <c r="D22" s="58">
        <f>SUM(D23:D23)</f>
        <v>20</v>
      </c>
      <c r="E22" s="58">
        <f>SUM(E23:E23)</f>
        <v>4</v>
      </c>
      <c r="F22" s="66"/>
      <c r="G22" s="67"/>
      <c r="H22" s="67"/>
      <c r="I22" s="67"/>
      <c r="J22" s="68"/>
      <c r="K22" s="66"/>
      <c r="L22" s="67"/>
      <c r="M22" s="67"/>
      <c r="N22" s="67"/>
      <c r="O22" s="68"/>
      <c r="P22" s="69"/>
      <c r="Q22" s="70"/>
      <c r="R22" s="70"/>
      <c r="S22" s="70"/>
      <c r="T22" s="71"/>
      <c r="U22" s="66"/>
      <c r="V22" s="67"/>
      <c r="W22" s="67"/>
      <c r="X22" s="67"/>
      <c r="Y22" s="68"/>
      <c r="Z22" s="72"/>
    </row>
    <row r="23" spans="1:26" ht="12.75" customHeight="1">
      <c r="A23" s="76" t="s">
        <v>32</v>
      </c>
      <c r="B23" s="41" t="s">
        <v>104</v>
      </c>
      <c r="C23" s="38" t="s">
        <v>30</v>
      </c>
      <c r="D23" s="39">
        <f>SUM(F23:H23)+SUM(K23:M23)+SUM(P23:R23)+SUM(U23:W23)</f>
        <v>20</v>
      </c>
      <c r="E23" s="42">
        <f>J23+O23+T23+Y23</f>
        <v>4</v>
      </c>
      <c r="F23" s="11"/>
      <c r="G23" s="12"/>
      <c r="H23" s="12"/>
      <c r="I23" s="12"/>
      <c r="J23" s="13"/>
      <c r="K23" s="11">
        <v>20</v>
      </c>
      <c r="L23" s="12">
        <v>0</v>
      </c>
      <c r="M23" s="12">
        <v>0</v>
      </c>
      <c r="N23" s="12" t="s">
        <v>13</v>
      </c>
      <c r="O23" s="13">
        <v>4</v>
      </c>
      <c r="P23" s="14"/>
      <c r="Q23" s="15"/>
      <c r="R23" s="15"/>
      <c r="S23" s="15"/>
      <c r="T23" s="16"/>
      <c r="U23" s="11"/>
      <c r="V23" s="12"/>
      <c r="W23" s="12"/>
      <c r="X23" s="12"/>
      <c r="Y23" s="13"/>
      <c r="Z23" s="40"/>
    </row>
    <row r="24" spans="1:26" ht="12.75" customHeight="1">
      <c r="A24" s="75" t="s">
        <v>67</v>
      </c>
      <c r="B24" s="55" t="s">
        <v>95</v>
      </c>
      <c r="C24" s="56"/>
      <c r="D24" s="58">
        <f>SUM(D25:D26)</f>
        <v>20</v>
      </c>
      <c r="E24" s="58">
        <f>SUM(E25:E26)</f>
        <v>4</v>
      </c>
      <c r="F24" s="66"/>
      <c r="G24" s="67"/>
      <c r="H24" s="67"/>
      <c r="I24" s="67"/>
      <c r="J24" s="68"/>
      <c r="K24" s="66"/>
      <c r="L24" s="67"/>
      <c r="M24" s="67"/>
      <c r="N24" s="67"/>
      <c r="O24" s="68"/>
      <c r="P24" s="69"/>
      <c r="Q24" s="70"/>
      <c r="R24" s="70"/>
      <c r="S24" s="70"/>
      <c r="T24" s="71"/>
      <c r="U24" s="66"/>
      <c r="V24" s="67"/>
      <c r="W24" s="67"/>
      <c r="X24" s="67"/>
      <c r="Y24" s="68"/>
      <c r="Z24" s="72"/>
    </row>
    <row r="25" spans="1:26" ht="12.75" customHeight="1">
      <c r="A25" s="76" t="s">
        <v>33</v>
      </c>
      <c r="B25" s="41" t="s">
        <v>105</v>
      </c>
      <c r="C25" s="38" t="s">
        <v>68</v>
      </c>
      <c r="D25" s="39">
        <f>SUM(F25:H25)+SUM(K25:M25)+SUM(P25:R25)+SUM(U25:W25)</f>
        <v>10</v>
      </c>
      <c r="E25" s="42">
        <f>J25+O25+T25+Y25</f>
        <v>2</v>
      </c>
      <c r="F25" s="11">
        <v>10</v>
      </c>
      <c r="G25" s="12">
        <v>0</v>
      </c>
      <c r="H25" s="12">
        <v>0</v>
      </c>
      <c r="I25" s="12" t="s">
        <v>13</v>
      </c>
      <c r="J25" s="13">
        <v>2</v>
      </c>
      <c r="K25" s="11"/>
      <c r="L25" s="12"/>
      <c r="M25" s="12"/>
      <c r="N25" s="12"/>
      <c r="O25" s="13"/>
      <c r="P25" s="14"/>
      <c r="Q25" s="15"/>
      <c r="R25" s="15"/>
      <c r="S25" s="15"/>
      <c r="T25" s="16"/>
      <c r="U25" s="11"/>
      <c r="V25" s="12"/>
      <c r="W25" s="12"/>
      <c r="X25" s="12"/>
      <c r="Y25" s="13"/>
      <c r="Z25" s="40"/>
    </row>
    <row r="26" spans="1:26" ht="12.75" customHeight="1">
      <c r="A26" s="76" t="s">
        <v>34</v>
      </c>
      <c r="B26" s="41" t="s">
        <v>106</v>
      </c>
      <c r="C26" s="38" t="s">
        <v>49</v>
      </c>
      <c r="D26" s="39">
        <f>SUM(F26:H26)+SUM(K26:M26)+SUM(P26:R26)+SUM(U26:W26)</f>
        <v>10</v>
      </c>
      <c r="E26" s="42">
        <f>J26+O26+T26+Y26</f>
        <v>2</v>
      </c>
      <c r="F26" s="11"/>
      <c r="G26" s="12"/>
      <c r="H26" s="12"/>
      <c r="I26" s="12"/>
      <c r="J26" s="13"/>
      <c r="K26" s="11"/>
      <c r="L26" s="12"/>
      <c r="M26" s="12"/>
      <c r="N26" s="12"/>
      <c r="O26" s="13"/>
      <c r="P26" s="14"/>
      <c r="Q26" s="15"/>
      <c r="R26" s="15"/>
      <c r="S26" s="15"/>
      <c r="T26" s="16"/>
      <c r="U26" s="11">
        <v>0</v>
      </c>
      <c r="V26" s="12">
        <v>10</v>
      </c>
      <c r="W26" s="12">
        <v>0</v>
      </c>
      <c r="X26" s="12" t="s">
        <v>21</v>
      </c>
      <c r="Y26" s="13">
        <v>2</v>
      </c>
      <c r="Z26" s="40"/>
    </row>
    <row r="27" spans="1:26" ht="12.75" customHeight="1">
      <c r="A27" s="74" t="s">
        <v>90</v>
      </c>
      <c r="B27" s="45" t="s">
        <v>95</v>
      </c>
      <c r="C27" s="46"/>
      <c r="D27" s="47">
        <f>SUM(F28:H44)+SUM(K28:M44)+SUM(P28:R44)+SUM(U28:W44)</f>
        <v>160</v>
      </c>
      <c r="E27" s="47">
        <f>SUM(J28:J44)+SUM(O28:O44)+SUM(T28:T44)+SUM(Y28:Y44)</f>
        <v>55</v>
      </c>
      <c r="F27" s="48"/>
      <c r="G27" s="49"/>
      <c r="H27" s="49"/>
      <c r="I27" s="49"/>
      <c r="J27" s="50"/>
      <c r="K27" s="48"/>
      <c r="L27" s="49"/>
      <c r="M27" s="49"/>
      <c r="N27" s="49"/>
      <c r="O27" s="50"/>
      <c r="P27" s="51"/>
      <c r="Q27" s="52"/>
      <c r="R27" s="52"/>
      <c r="S27" s="52"/>
      <c r="T27" s="53"/>
      <c r="U27" s="48"/>
      <c r="V27" s="49"/>
      <c r="W27" s="49"/>
      <c r="X27" s="49"/>
      <c r="Y27" s="50"/>
      <c r="Z27" s="54"/>
    </row>
    <row r="28" spans="1:26" ht="12.75" customHeight="1">
      <c r="A28" s="75" t="s">
        <v>69</v>
      </c>
      <c r="B28" s="55" t="s">
        <v>95</v>
      </c>
      <c r="C28" s="56"/>
      <c r="D28" s="58">
        <f>SUM(D29:D35)</f>
        <v>92</v>
      </c>
      <c r="E28" s="58">
        <f>SUM(E29:E35)</f>
        <v>31</v>
      </c>
      <c r="F28" s="66"/>
      <c r="G28" s="67"/>
      <c r="H28" s="67"/>
      <c r="I28" s="67"/>
      <c r="J28" s="68"/>
      <c r="K28" s="66"/>
      <c r="L28" s="67"/>
      <c r="M28" s="67"/>
      <c r="N28" s="67"/>
      <c r="O28" s="68"/>
      <c r="P28" s="69"/>
      <c r="Q28" s="70"/>
      <c r="R28" s="70"/>
      <c r="S28" s="70"/>
      <c r="T28" s="71"/>
      <c r="U28" s="66"/>
      <c r="V28" s="67"/>
      <c r="W28" s="67"/>
      <c r="X28" s="67"/>
      <c r="Y28" s="68"/>
      <c r="Z28" s="72"/>
    </row>
    <row r="29" spans="1:26" ht="12.75" customHeight="1">
      <c r="A29" s="76" t="s">
        <v>35</v>
      </c>
      <c r="B29" s="41" t="s">
        <v>107</v>
      </c>
      <c r="C29" s="79" t="s">
        <v>70</v>
      </c>
      <c r="D29" s="39">
        <f aca="true" t="shared" si="0" ref="D29:D35">SUM(F29:H29)+SUM(K29:M29)+SUM(P29:R29)+SUM(U29:W29)</f>
        <v>10</v>
      </c>
      <c r="E29" s="42">
        <f aca="true" t="shared" si="1" ref="E29:E35">J29+O29+T29+Y29</f>
        <v>4</v>
      </c>
      <c r="F29" s="11">
        <v>5</v>
      </c>
      <c r="G29" s="12">
        <v>5</v>
      </c>
      <c r="H29" s="12">
        <v>0</v>
      </c>
      <c r="I29" s="12" t="s">
        <v>13</v>
      </c>
      <c r="J29" s="13">
        <v>4</v>
      </c>
      <c r="K29" s="11"/>
      <c r="L29" s="12"/>
      <c r="M29" s="12"/>
      <c r="N29" s="12"/>
      <c r="O29" s="13"/>
      <c r="P29" s="14"/>
      <c r="Q29" s="15"/>
      <c r="R29" s="15"/>
      <c r="S29" s="15"/>
      <c r="T29" s="16"/>
      <c r="U29" s="11"/>
      <c r="V29" s="12"/>
      <c r="W29" s="12"/>
      <c r="X29" s="12"/>
      <c r="Y29" s="13"/>
      <c r="Z29" s="40"/>
    </row>
    <row r="30" spans="1:26" ht="12.75" customHeight="1">
      <c r="A30" s="76" t="s">
        <v>36</v>
      </c>
      <c r="B30" s="41" t="s">
        <v>108</v>
      </c>
      <c r="C30" s="79" t="s">
        <v>71</v>
      </c>
      <c r="D30" s="39">
        <f t="shared" si="0"/>
        <v>12</v>
      </c>
      <c r="E30" s="42">
        <f t="shared" si="1"/>
        <v>4</v>
      </c>
      <c r="F30" s="11"/>
      <c r="G30" s="12"/>
      <c r="H30" s="12"/>
      <c r="I30" s="12"/>
      <c r="J30" s="13"/>
      <c r="K30" s="11">
        <v>6</v>
      </c>
      <c r="L30" s="12">
        <v>6</v>
      </c>
      <c r="M30" s="12">
        <v>0</v>
      </c>
      <c r="N30" s="12" t="s">
        <v>13</v>
      </c>
      <c r="O30" s="13">
        <v>4</v>
      </c>
      <c r="P30" s="14"/>
      <c r="Q30" s="15"/>
      <c r="R30" s="15"/>
      <c r="S30" s="15"/>
      <c r="T30" s="16"/>
      <c r="U30" s="11"/>
      <c r="V30" s="12"/>
      <c r="W30" s="12"/>
      <c r="X30" s="12"/>
      <c r="Y30" s="13"/>
      <c r="Z30" s="40"/>
    </row>
    <row r="31" spans="1:26" ht="12.75" customHeight="1">
      <c r="A31" s="76" t="s">
        <v>38</v>
      </c>
      <c r="B31" s="41" t="s">
        <v>109</v>
      </c>
      <c r="C31" s="79" t="s">
        <v>72</v>
      </c>
      <c r="D31" s="39">
        <f t="shared" si="0"/>
        <v>18</v>
      </c>
      <c r="E31" s="42">
        <f t="shared" si="1"/>
        <v>5</v>
      </c>
      <c r="F31" s="11">
        <v>0</v>
      </c>
      <c r="G31" s="12">
        <v>0</v>
      </c>
      <c r="H31" s="12">
        <v>18</v>
      </c>
      <c r="I31" s="12" t="s">
        <v>21</v>
      </c>
      <c r="J31" s="13">
        <v>5</v>
      </c>
      <c r="K31" s="11"/>
      <c r="L31" s="12"/>
      <c r="M31" s="12"/>
      <c r="N31" s="12"/>
      <c r="O31" s="13"/>
      <c r="P31" s="14"/>
      <c r="Q31" s="15"/>
      <c r="R31" s="15"/>
      <c r="S31" s="15"/>
      <c r="T31" s="16"/>
      <c r="U31" s="11"/>
      <c r="V31" s="12"/>
      <c r="W31" s="12"/>
      <c r="X31" s="12"/>
      <c r="Y31" s="13"/>
      <c r="Z31" s="40"/>
    </row>
    <row r="32" spans="1:26" ht="12.75" customHeight="1">
      <c r="A32" s="76" t="s">
        <v>39</v>
      </c>
      <c r="B32" s="41" t="s">
        <v>110</v>
      </c>
      <c r="C32" s="79" t="s">
        <v>73</v>
      </c>
      <c r="D32" s="39">
        <f t="shared" si="0"/>
        <v>12</v>
      </c>
      <c r="E32" s="42">
        <f t="shared" si="1"/>
        <v>4</v>
      </c>
      <c r="F32" s="11"/>
      <c r="G32" s="12"/>
      <c r="H32" s="12"/>
      <c r="I32" s="12"/>
      <c r="J32" s="13"/>
      <c r="K32" s="11">
        <v>0</v>
      </c>
      <c r="L32" s="12">
        <v>0</v>
      </c>
      <c r="M32" s="12">
        <v>12</v>
      </c>
      <c r="N32" s="12" t="s">
        <v>21</v>
      </c>
      <c r="O32" s="13">
        <v>4</v>
      </c>
      <c r="P32" s="14"/>
      <c r="Q32" s="15"/>
      <c r="R32" s="15"/>
      <c r="S32" s="15"/>
      <c r="T32" s="16"/>
      <c r="U32" s="11"/>
      <c r="V32" s="12"/>
      <c r="W32" s="12"/>
      <c r="X32" s="12"/>
      <c r="Y32" s="13"/>
      <c r="Z32" s="40"/>
    </row>
    <row r="33" spans="1:26" ht="12.75" customHeight="1">
      <c r="A33" s="76" t="s">
        <v>40</v>
      </c>
      <c r="B33" s="41" t="s">
        <v>111</v>
      </c>
      <c r="C33" s="79" t="s">
        <v>74</v>
      </c>
      <c r="D33" s="39">
        <f t="shared" si="0"/>
        <v>20</v>
      </c>
      <c r="E33" s="42">
        <f t="shared" si="1"/>
        <v>7</v>
      </c>
      <c r="F33" s="11">
        <v>10</v>
      </c>
      <c r="G33" s="12">
        <v>10</v>
      </c>
      <c r="H33" s="12">
        <v>0</v>
      </c>
      <c r="I33" s="12" t="s">
        <v>21</v>
      </c>
      <c r="J33" s="13">
        <v>7</v>
      </c>
      <c r="K33" s="11"/>
      <c r="L33" s="12"/>
      <c r="M33" s="12"/>
      <c r="N33" s="12"/>
      <c r="O33" s="13"/>
      <c r="P33" s="14"/>
      <c r="Q33" s="15"/>
      <c r="R33" s="15"/>
      <c r="S33" s="15"/>
      <c r="T33" s="16"/>
      <c r="U33" s="11"/>
      <c r="V33" s="12"/>
      <c r="W33" s="12"/>
      <c r="X33" s="12"/>
      <c r="Y33" s="13"/>
      <c r="Z33" s="40"/>
    </row>
    <row r="34" spans="1:26" ht="12.75" customHeight="1">
      <c r="A34" s="76" t="s">
        <v>41</v>
      </c>
      <c r="B34" s="41" t="s">
        <v>112</v>
      </c>
      <c r="C34" s="38" t="s">
        <v>75</v>
      </c>
      <c r="D34" s="39">
        <f t="shared" si="0"/>
        <v>12</v>
      </c>
      <c r="E34" s="42">
        <f t="shared" si="1"/>
        <v>4</v>
      </c>
      <c r="F34" s="11"/>
      <c r="G34" s="12"/>
      <c r="H34" s="12"/>
      <c r="I34" s="12"/>
      <c r="J34" s="13"/>
      <c r="K34" s="11"/>
      <c r="L34" s="12"/>
      <c r="M34" s="12"/>
      <c r="N34" s="12"/>
      <c r="O34" s="13"/>
      <c r="P34" s="14"/>
      <c r="Q34" s="15"/>
      <c r="R34" s="15"/>
      <c r="S34" s="15"/>
      <c r="T34" s="16"/>
      <c r="U34" s="11">
        <v>0</v>
      </c>
      <c r="V34" s="12">
        <v>0</v>
      </c>
      <c r="W34" s="12">
        <v>12</v>
      </c>
      <c r="X34" s="12" t="s">
        <v>21</v>
      </c>
      <c r="Y34" s="13">
        <v>4</v>
      </c>
      <c r="Z34" s="40"/>
    </row>
    <row r="35" spans="1:26" ht="12.75" customHeight="1">
      <c r="A35" s="76" t="s">
        <v>42</v>
      </c>
      <c r="B35" s="41" t="s">
        <v>113</v>
      </c>
      <c r="C35" s="38" t="s">
        <v>76</v>
      </c>
      <c r="D35" s="39">
        <f t="shared" si="0"/>
        <v>8</v>
      </c>
      <c r="E35" s="42">
        <f t="shared" si="1"/>
        <v>3</v>
      </c>
      <c r="F35" s="11"/>
      <c r="G35" s="12"/>
      <c r="H35" s="12"/>
      <c r="I35" s="12"/>
      <c r="J35" s="13"/>
      <c r="K35" s="11"/>
      <c r="L35" s="12"/>
      <c r="M35" s="12"/>
      <c r="N35" s="12"/>
      <c r="O35" s="13"/>
      <c r="P35" s="14">
        <v>0</v>
      </c>
      <c r="Q35" s="15">
        <v>0</v>
      </c>
      <c r="R35" s="15">
        <v>8</v>
      </c>
      <c r="S35" s="15" t="s">
        <v>21</v>
      </c>
      <c r="T35" s="16">
        <v>3</v>
      </c>
      <c r="U35" s="11"/>
      <c r="V35" s="12"/>
      <c r="W35" s="12"/>
      <c r="X35" s="12"/>
      <c r="Y35" s="13"/>
      <c r="Z35" s="40"/>
    </row>
    <row r="36" spans="1:26" ht="12.75" customHeight="1">
      <c r="A36" s="75" t="s">
        <v>77</v>
      </c>
      <c r="B36" s="55" t="s">
        <v>95</v>
      </c>
      <c r="C36" s="56"/>
      <c r="D36" s="58">
        <f>SUM(D37:D41)</f>
        <v>54</v>
      </c>
      <c r="E36" s="58">
        <f>SUM(E37:E41)</f>
        <v>20</v>
      </c>
      <c r="F36" s="66"/>
      <c r="G36" s="67"/>
      <c r="H36" s="67"/>
      <c r="I36" s="67"/>
      <c r="J36" s="68"/>
      <c r="K36" s="66"/>
      <c r="L36" s="67"/>
      <c r="M36" s="67"/>
      <c r="N36" s="67"/>
      <c r="O36" s="68"/>
      <c r="P36" s="69"/>
      <c r="Q36" s="70"/>
      <c r="R36" s="70"/>
      <c r="S36" s="70"/>
      <c r="T36" s="71"/>
      <c r="U36" s="66"/>
      <c r="V36" s="67"/>
      <c r="W36" s="67"/>
      <c r="X36" s="67"/>
      <c r="Y36" s="68"/>
      <c r="Z36" s="72"/>
    </row>
    <row r="37" spans="1:26" ht="12.75" customHeight="1">
      <c r="A37" s="76" t="s">
        <v>43</v>
      </c>
      <c r="B37" s="41" t="s">
        <v>114</v>
      </c>
      <c r="C37" s="38" t="s">
        <v>77</v>
      </c>
      <c r="D37" s="39">
        <f>SUM(F37:H37)+SUM(K37:M37)+SUM(P37:R37)+SUM(U37:W37)</f>
        <v>10</v>
      </c>
      <c r="E37" s="42">
        <f>J37+O37+T37+Y37</f>
        <v>4</v>
      </c>
      <c r="F37" s="11">
        <v>10</v>
      </c>
      <c r="G37" s="12">
        <v>0</v>
      </c>
      <c r="H37" s="12">
        <v>0</v>
      </c>
      <c r="I37" s="12" t="s">
        <v>13</v>
      </c>
      <c r="J37" s="13">
        <v>4</v>
      </c>
      <c r="K37" s="11"/>
      <c r="L37" s="12"/>
      <c r="M37" s="12"/>
      <c r="N37" s="12"/>
      <c r="O37" s="13"/>
      <c r="P37" s="14"/>
      <c r="Q37" s="15"/>
      <c r="R37" s="15"/>
      <c r="S37" s="15"/>
      <c r="T37" s="16"/>
      <c r="U37" s="11"/>
      <c r="V37" s="12"/>
      <c r="W37" s="12"/>
      <c r="X37" s="12"/>
      <c r="Y37" s="13"/>
      <c r="Z37" s="40"/>
    </row>
    <row r="38" spans="1:26" ht="12.75" customHeight="1">
      <c r="A38" s="76" t="s">
        <v>44</v>
      </c>
      <c r="B38" s="41" t="s">
        <v>115</v>
      </c>
      <c r="C38" s="79" t="s">
        <v>78</v>
      </c>
      <c r="D38" s="39">
        <f>SUM(F38:H38)+SUM(K38:M38)+SUM(P38:R38)+SUM(U38:W38)</f>
        <v>14</v>
      </c>
      <c r="E38" s="42">
        <f>J38+O38+T38+Y38</f>
        <v>6</v>
      </c>
      <c r="F38" s="11"/>
      <c r="G38" s="12"/>
      <c r="H38" s="12"/>
      <c r="I38" s="12"/>
      <c r="J38" s="13"/>
      <c r="K38" s="11">
        <v>8</v>
      </c>
      <c r="L38" s="12">
        <v>6</v>
      </c>
      <c r="M38" s="12">
        <v>0</v>
      </c>
      <c r="N38" s="12" t="s">
        <v>21</v>
      </c>
      <c r="O38" s="13">
        <v>6</v>
      </c>
      <c r="P38" s="14"/>
      <c r="Q38" s="15"/>
      <c r="R38" s="15"/>
      <c r="S38" s="15"/>
      <c r="T38" s="16"/>
      <c r="U38" s="11"/>
      <c r="V38" s="12"/>
      <c r="W38" s="12"/>
      <c r="X38" s="12"/>
      <c r="Y38" s="13"/>
      <c r="Z38" s="40"/>
    </row>
    <row r="39" spans="1:26" ht="12.75" customHeight="1">
      <c r="A39" s="76" t="s">
        <v>45</v>
      </c>
      <c r="B39" s="41" t="s">
        <v>116</v>
      </c>
      <c r="C39" s="79" t="s">
        <v>79</v>
      </c>
      <c r="D39" s="39">
        <f>SUM(F39:H39)+SUM(K39:M39)+SUM(P39:R39)+SUM(U39:W39)</f>
        <v>10</v>
      </c>
      <c r="E39" s="42">
        <f>J39+O39+T39+Y39</f>
        <v>4</v>
      </c>
      <c r="F39" s="11"/>
      <c r="G39" s="12"/>
      <c r="H39" s="12"/>
      <c r="I39" s="12"/>
      <c r="J39" s="13"/>
      <c r="K39" s="11"/>
      <c r="L39" s="12"/>
      <c r="M39" s="12"/>
      <c r="N39" s="12"/>
      <c r="O39" s="13"/>
      <c r="P39" s="14">
        <v>10</v>
      </c>
      <c r="Q39" s="15">
        <v>0</v>
      </c>
      <c r="R39" s="15">
        <v>0</v>
      </c>
      <c r="S39" s="15" t="s">
        <v>13</v>
      </c>
      <c r="T39" s="16">
        <v>4</v>
      </c>
      <c r="U39" s="11"/>
      <c r="V39" s="12"/>
      <c r="W39" s="12"/>
      <c r="X39" s="12"/>
      <c r="Y39" s="13"/>
      <c r="Z39" s="40"/>
    </row>
    <row r="40" spans="1:26" ht="12.75" customHeight="1">
      <c r="A40" s="76" t="s">
        <v>52</v>
      </c>
      <c r="B40" s="41" t="s">
        <v>117</v>
      </c>
      <c r="C40" s="38" t="s">
        <v>80</v>
      </c>
      <c r="D40" s="39">
        <f>SUM(F40:H40)+SUM(K40:M40)+SUM(P40:R40)+SUM(U40:W40)</f>
        <v>10</v>
      </c>
      <c r="E40" s="42">
        <f>J40+O40+T40+Y40</f>
        <v>4</v>
      </c>
      <c r="F40" s="11"/>
      <c r="G40" s="12"/>
      <c r="H40" s="12"/>
      <c r="I40" s="12"/>
      <c r="J40" s="13"/>
      <c r="K40" s="11"/>
      <c r="L40" s="12"/>
      <c r="M40" s="12"/>
      <c r="N40" s="12"/>
      <c r="O40" s="13"/>
      <c r="P40" s="14"/>
      <c r="Q40" s="15"/>
      <c r="R40" s="15"/>
      <c r="S40" s="15"/>
      <c r="T40" s="16"/>
      <c r="U40" s="11">
        <v>10</v>
      </c>
      <c r="V40" s="12">
        <v>0</v>
      </c>
      <c r="W40" s="12">
        <v>0</v>
      </c>
      <c r="X40" s="12" t="s">
        <v>13</v>
      </c>
      <c r="Y40" s="13">
        <v>4</v>
      </c>
      <c r="Z40" s="40"/>
    </row>
    <row r="41" spans="1:26" ht="12.75" customHeight="1">
      <c r="A41" s="76" t="s">
        <v>53</v>
      </c>
      <c r="B41" s="41" t="s">
        <v>118</v>
      </c>
      <c r="C41" s="38" t="s">
        <v>50</v>
      </c>
      <c r="D41" s="39">
        <f>SUM(F41:H41)+SUM(K41:M41)+SUM(P41:R41)+SUM(U41:W41)</f>
        <v>10</v>
      </c>
      <c r="E41" s="42">
        <f>J41+O41+T41+Y41</f>
        <v>2</v>
      </c>
      <c r="F41" s="11"/>
      <c r="G41" s="12"/>
      <c r="H41" s="12"/>
      <c r="I41" s="12"/>
      <c r="J41" s="13"/>
      <c r="K41" s="11"/>
      <c r="L41" s="12"/>
      <c r="M41" s="12"/>
      <c r="N41" s="12"/>
      <c r="O41" s="13"/>
      <c r="P41" s="14">
        <v>0</v>
      </c>
      <c r="Q41" s="15">
        <v>10</v>
      </c>
      <c r="R41" s="15">
        <v>0</v>
      </c>
      <c r="S41" s="15" t="s">
        <v>21</v>
      </c>
      <c r="T41" s="16">
        <v>2</v>
      </c>
      <c r="U41" s="11"/>
      <c r="V41" s="12"/>
      <c r="W41" s="12"/>
      <c r="X41" s="12"/>
      <c r="Y41" s="13"/>
      <c r="Z41" s="40"/>
    </row>
    <row r="42" spans="1:26" ht="12.75" customHeight="1">
      <c r="A42" s="75" t="s">
        <v>81</v>
      </c>
      <c r="B42" s="55" t="s">
        <v>95</v>
      </c>
      <c r="C42" s="56"/>
      <c r="D42" s="58">
        <f>SUM(D43:D44)</f>
        <v>14</v>
      </c>
      <c r="E42" s="58">
        <f>SUM(E43:E44)</f>
        <v>4</v>
      </c>
      <c r="F42" s="66"/>
      <c r="G42" s="67"/>
      <c r="H42" s="67"/>
      <c r="I42" s="67"/>
      <c r="J42" s="68"/>
      <c r="K42" s="66"/>
      <c r="L42" s="67"/>
      <c r="M42" s="67"/>
      <c r="N42" s="67"/>
      <c r="O42" s="68"/>
      <c r="P42" s="69"/>
      <c r="Q42" s="70"/>
      <c r="R42" s="70"/>
      <c r="S42" s="70"/>
      <c r="T42" s="71"/>
      <c r="U42" s="66"/>
      <c r="V42" s="67"/>
      <c r="W42" s="67"/>
      <c r="X42" s="67"/>
      <c r="Y42" s="68"/>
      <c r="Z42" s="72"/>
    </row>
    <row r="43" spans="1:26" ht="12.75" customHeight="1">
      <c r="A43" s="76" t="s">
        <v>46</v>
      </c>
      <c r="B43" s="41" t="s">
        <v>119</v>
      </c>
      <c r="C43" s="38" t="s">
        <v>82</v>
      </c>
      <c r="D43" s="39">
        <f>SUM(F43:H43)+SUM(K43:M43)+SUM(P43:R43)+SUM(U43:W43)</f>
        <v>8</v>
      </c>
      <c r="E43" s="42">
        <f>J43+O43+T43+Y43</f>
        <v>2</v>
      </c>
      <c r="F43" s="11"/>
      <c r="G43" s="12"/>
      <c r="H43" s="12"/>
      <c r="I43" s="12"/>
      <c r="J43" s="13"/>
      <c r="K43" s="11"/>
      <c r="L43" s="12"/>
      <c r="M43" s="12"/>
      <c r="N43" s="12"/>
      <c r="O43" s="13"/>
      <c r="P43" s="14">
        <v>0</v>
      </c>
      <c r="Q43" s="15">
        <v>8</v>
      </c>
      <c r="R43" s="15">
        <v>0</v>
      </c>
      <c r="S43" s="15" t="s">
        <v>21</v>
      </c>
      <c r="T43" s="16">
        <v>2</v>
      </c>
      <c r="U43" s="11"/>
      <c r="V43" s="12"/>
      <c r="W43" s="12"/>
      <c r="X43" s="12"/>
      <c r="Y43" s="13"/>
      <c r="Z43" s="40"/>
    </row>
    <row r="44" spans="1:26" ht="12.75" customHeight="1">
      <c r="A44" s="76" t="s">
        <v>47</v>
      </c>
      <c r="B44" s="41" t="s">
        <v>120</v>
      </c>
      <c r="C44" s="38" t="s">
        <v>37</v>
      </c>
      <c r="D44" s="39">
        <f>SUM(F44:H44)+SUM(K44:M44)+SUM(P44:R44)+SUM(U44:W44)</f>
        <v>6</v>
      </c>
      <c r="E44" s="42">
        <f>J44+O44+T44+Y44</f>
        <v>2</v>
      </c>
      <c r="F44" s="11"/>
      <c r="G44" s="12"/>
      <c r="H44" s="12"/>
      <c r="I44" s="12"/>
      <c r="J44" s="13"/>
      <c r="K44" s="11"/>
      <c r="L44" s="12"/>
      <c r="M44" s="12"/>
      <c r="N44" s="12"/>
      <c r="O44" s="13"/>
      <c r="P44" s="14">
        <v>0</v>
      </c>
      <c r="Q44" s="15">
        <v>6</v>
      </c>
      <c r="R44" s="15">
        <v>0</v>
      </c>
      <c r="S44" s="15" t="s">
        <v>21</v>
      </c>
      <c r="T44" s="16">
        <v>2</v>
      </c>
      <c r="U44" s="11"/>
      <c r="V44" s="12"/>
      <c r="W44" s="12"/>
      <c r="X44" s="12"/>
      <c r="Y44" s="13"/>
      <c r="Z44" s="40"/>
    </row>
    <row r="45" spans="1:26" ht="12.75" customHeight="1">
      <c r="A45" s="74" t="s">
        <v>83</v>
      </c>
      <c r="B45" s="45" t="s">
        <v>95</v>
      </c>
      <c r="C45" s="46"/>
      <c r="D45" s="47">
        <f>SUM(D46:D46)</f>
        <v>0</v>
      </c>
      <c r="E45" s="47">
        <f>SUM(E46:E46)</f>
        <v>10</v>
      </c>
      <c r="F45" s="48"/>
      <c r="G45" s="49"/>
      <c r="H45" s="49"/>
      <c r="I45" s="49"/>
      <c r="J45" s="50"/>
      <c r="K45" s="48"/>
      <c r="L45" s="49"/>
      <c r="M45" s="49"/>
      <c r="N45" s="49"/>
      <c r="O45" s="50"/>
      <c r="P45" s="51"/>
      <c r="Q45" s="52"/>
      <c r="R45" s="52"/>
      <c r="S45" s="52"/>
      <c r="T45" s="53"/>
      <c r="U45" s="48"/>
      <c r="V45" s="49"/>
      <c r="W45" s="49"/>
      <c r="X45" s="49"/>
      <c r="Y45" s="50"/>
      <c r="Z45" s="54"/>
    </row>
    <row r="46" spans="1:26" ht="12.75" customHeight="1">
      <c r="A46" s="76" t="s">
        <v>48</v>
      </c>
      <c r="B46" s="41" t="s">
        <v>121</v>
      </c>
      <c r="C46" s="38" t="s">
        <v>83</v>
      </c>
      <c r="D46" s="39">
        <f>SUM(F46:H46)+SUM(K46:M46)+SUM(P46:R46)+SUM(U46:W46)</f>
        <v>0</v>
      </c>
      <c r="E46" s="42">
        <f>J46+O46+T46+Y46</f>
        <v>10</v>
      </c>
      <c r="F46" s="11"/>
      <c r="G46" s="12"/>
      <c r="H46" s="12"/>
      <c r="I46" s="12"/>
      <c r="J46" s="13"/>
      <c r="K46" s="11"/>
      <c r="L46" s="12"/>
      <c r="M46" s="12"/>
      <c r="N46" s="12"/>
      <c r="O46" s="13"/>
      <c r="P46" s="14"/>
      <c r="Q46" s="15"/>
      <c r="R46" s="15"/>
      <c r="S46" s="15"/>
      <c r="T46" s="16"/>
      <c r="U46" s="11">
        <v>0</v>
      </c>
      <c r="V46" s="12">
        <v>0</v>
      </c>
      <c r="W46" s="12">
        <v>0</v>
      </c>
      <c r="X46" s="12" t="s">
        <v>93</v>
      </c>
      <c r="Y46" s="13">
        <v>10</v>
      </c>
      <c r="Z46" s="40"/>
    </row>
    <row r="47" spans="1:26" ht="12.75" customHeight="1">
      <c r="A47" s="75" t="s">
        <v>85</v>
      </c>
      <c r="B47" s="55" t="s">
        <v>95</v>
      </c>
      <c r="C47" s="73"/>
      <c r="D47" s="57">
        <f>SUM(F9:H46)+SUM(K9:M46)+SUM(P9:R46)+SUM(U9:W46)</f>
        <v>360</v>
      </c>
      <c r="E47" s="58"/>
      <c r="F47" s="59">
        <f>SUM(F9:F46)</f>
        <v>65</v>
      </c>
      <c r="G47" s="60">
        <f>SUM(G9:G46)</f>
        <v>25</v>
      </c>
      <c r="H47" s="60">
        <f>SUM(H9:H46)</f>
        <v>18</v>
      </c>
      <c r="I47" s="60"/>
      <c r="J47" s="30"/>
      <c r="K47" s="59">
        <f>SUM(K9:K46)</f>
        <v>64</v>
      </c>
      <c r="L47" s="60">
        <f>SUM(L9:L46)</f>
        <v>22</v>
      </c>
      <c r="M47" s="60">
        <f>SUM(M9:M46)</f>
        <v>12</v>
      </c>
      <c r="N47" s="60"/>
      <c r="O47" s="30"/>
      <c r="P47" s="61">
        <f>SUM(P9:P46)</f>
        <v>64</v>
      </c>
      <c r="Q47" s="62">
        <f>SUM(Q9:Q46)</f>
        <v>30</v>
      </c>
      <c r="R47" s="62">
        <f>SUM(R9:R46)</f>
        <v>8</v>
      </c>
      <c r="S47" s="62"/>
      <c r="T47" s="31"/>
      <c r="U47" s="59">
        <f>SUM(U9:U46)</f>
        <v>10</v>
      </c>
      <c r="V47" s="60">
        <f>SUM(V9:V46)</f>
        <v>30</v>
      </c>
      <c r="W47" s="60">
        <f>SUM(W9:W46)</f>
        <v>12</v>
      </c>
      <c r="X47" s="60"/>
      <c r="Y47" s="30"/>
      <c r="Z47" s="63"/>
    </row>
    <row r="48" spans="1:26" ht="12.75" customHeight="1">
      <c r="A48" s="75" t="s">
        <v>86</v>
      </c>
      <c r="B48" s="55" t="s">
        <v>95</v>
      </c>
      <c r="C48" s="73"/>
      <c r="D48" s="57"/>
      <c r="E48" s="58"/>
      <c r="F48" s="59"/>
      <c r="G48" s="60">
        <f>SUM(F9:H46)</f>
        <v>108</v>
      </c>
      <c r="H48" s="60"/>
      <c r="I48" s="60"/>
      <c r="J48" s="30"/>
      <c r="K48" s="59"/>
      <c r="L48" s="60">
        <f>SUM(K9:M46)</f>
        <v>98</v>
      </c>
      <c r="M48" s="60"/>
      <c r="N48" s="60"/>
      <c r="O48" s="30"/>
      <c r="P48" s="61"/>
      <c r="Q48" s="60">
        <f>SUM(P9:R46)</f>
        <v>102</v>
      </c>
      <c r="R48" s="62"/>
      <c r="S48" s="62"/>
      <c r="T48" s="31"/>
      <c r="U48" s="59"/>
      <c r="V48" s="60">
        <f>SUM(U9:W46)</f>
        <v>52</v>
      </c>
      <c r="W48" s="60"/>
      <c r="X48" s="60"/>
      <c r="Y48" s="30"/>
      <c r="Z48" s="63"/>
    </row>
    <row r="49" spans="1:26" ht="12.75" customHeight="1" thickBot="1">
      <c r="A49" s="77" t="s">
        <v>87</v>
      </c>
      <c r="B49" s="78" t="s">
        <v>95</v>
      </c>
      <c r="C49" s="73"/>
      <c r="D49" s="57"/>
      <c r="E49" s="58">
        <f>SUM(J9:J46)+SUM(O9:O46)+SUM(T9:T46)+SUM(Y9:Y46)</f>
        <v>120</v>
      </c>
      <c r="F49" s="59"/>
      <c r="G49" s="60"/>
      <c r="H49" s="60"/>
      <c r="I49" s="60"/>
      <c r="J49" s="30">
        <f>SUM(J9:J46)</f>
        <v>30</v>
      </c>
      <c r="K49" s="59"/>
      <c r="L49" s="60"/>
      <c r="M49" s="60"/>
      <c r="N49" s="60"/>
      <c r="O49" s="30">
        <f>SUM(O9:O46)</f>
        <v>30</v>
      </c>
      <c r="P49" s="61"/>
      <c r="Q49" s="62"/>
      <c r="R49" s="62"/>
      <c r="S49" s="62"/>
      <c r="T49" s="31">
        <f>SUM(T9:T46)</f>
        <v>32</v>
      </c>
      <c r="U49" s="59"/>
      <c r="V49" s="60"/>
      <c r="W49" s="60"/>
      <c r="X49" s="60"/>
      <c r="Y49" s="30">
        <f>SUM(Y9:Y46)</f>
        <v>28</v>
      </c>
      <c r="Z49" s="63"/>
    </row>
    <row r="50" spans="1:26" ht="12.75" customHeight="1">
      <c r="A50" s="64"/>
      <c r="B50" s="65"/>
      <c r="C50" s="38" t="s">
        <v>88</v>
      </c>
      <c r="D50" s="39"/>
      <c r="E50" s="42"/>
      <c r="F50" s="11"/>
      <c r="G50" s="12"/>
      <c r="H50" s="12"/>
      <c r="I50" s="12">
        <f>COUNTIF(I9:I46,"v")</f>
        <v>4</v>
      </c>
      <c r="J50" s="13"/>
      <c r="K50" s="11"/>
      <c r="L50" s="12"/>
      <c r="M50" s="12"/>
      <c r="N50" s="12">
        <f>COUNTIF(N9:N46,"v")</f>
        <v>3</v>
      </c>
      <c r="O50" s="13"/>
      <c r="P50" s="14"/>
      <c r="Q50" s="15"/>
      <c r="R50" s="15"/>
      <c r="S50" s="12">
        <f>COUNTIF(S9:S46,"v")</f>
        <v>4</v>
      </c>
      <c r="T50" s="16"/>
      <c r="U50" s="11"/>
      <c r="V50" s="12"/>
      <c r="W50" s="12"/>
      <c r="X50" s="12">
        <f>COUNTIF(X9:X46,"v")</f>
        <v>1</v>
      </c>
      <c r="Y50" s="13"/>
      <c r="Z50" s="40"/>
    </row>
    <row r="51" spans="1:26" ht="12.75" customHeight="1">
      <c r="A51" s="64"/>
      <c r="B51" s="65"/>
      <c r="C51" s="38" t="s">
        <v>92</v>
      </c>
      <c r="D51" s="39"/>
      <c r="E51" s="42"/>
      <c r="F51" s="11"/>
      <c r="G51" s="12"/>
      <c r="H51" s="12"/>
      <c r="I51" s="12">
        <f>COUNTIF(I9:I46,"é")</f>
        <v>3</v>
      </c>
      <c r="J51" s="13"/>
      <c r="K51" s="11"/>
      <c r="L51" s="12"/>
      <c r="M51" s="12"/>
      <c r="N51" s="12">
        <f>COUNTIF(N9:N46,"é")</f>
        <v>3</v>
      </c>
      <c r="O51" s="13"/>
      <c r="P51" s="14"/>
      <c r="Q51" s="15"/>
      <c r="R51" s="15"/>
      <c r="S51" s="12">
        <f>COUNTIF(S9:S46,"é")</f>
        <v>5</v>
      </c>
      <c r="T51" s="16"/>
      <c r="U51" s="11"/>
      <c r="V51" s="12"/>
      <c r="W51" s="12"/>
      <c r="X51" s="12">
        <f>COUNTIF(X9:X46,"é")</f>
        <v>3</v>
      </c>
      <c r="Y51" s="13"/>
      <c r="Z51" s="40"/>
    </row>
    <row r="52" spans="1:26" ht="12.75" customHeight="1" thickBot="1">
      <c r="A52" s="64"/>
      <c r="B52" s="65"/>
      <c r="C52" s="26" t="s">
        <v>89</v>
      </c>
      <c r="D52" s="32"/>
      <c r="E52" s="43"/>
      <c r="F52" s="25"/>
      <c r="G52" s="23"/>
      <c r="H52" s="23"/>
      <c r="I52" s="23">
        <f>COUNTIF(I9:I46,"s")</f>
        <v>0</v>
      </c>
      <c r="J52" s="24"/>
      <c r="K52" s="25"/>
      <c r="L52" s="23"/>
      <c r="M52" s="23"/>
      <c r="N52" s="23">
        <f>COUNTIF(N9:N46,"s")</f>
        <v>0</v>
      </c>
      <c r="O52" s="24"/>
      <c r="P52" s="27"/>
      <c r="Q52" s="28"/>
      <c r="R52" s="28"/>
      <c r="S52" s="23">
        <f>COUNTIF(S9:S46,"s")</f>
        <v>0</v>
      </c>
      <c r="T52" s="29"/>
      <c r="U52" s="25"/>
      <c r="V52" s="23"/>
      <c r="W52" s="23"/>
      <c r="X52" s="23">
        <f>COUNTIF(X9:X46,"s")</f>
        <v>0</v>
      </c>
      <c r="Y52" s="24"/>
      <c r="Z52" s="33"/>
    </row>
    <row r="53" ht="12.75" customHeight="1">
      <c r="C53" s="44" t="s">
        <v>54</v>
      </c>
    </row>
    <row r="54" ht="12.75" customHeight="1">
      <c r="C54" t="s">
        <v>55</v>
      </c>
    </row>
    <row r="55" ht="12.75" customHeight="1">
      <c r="C55" t="s">
        <v>56</v>
      </c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mergeCells count="12">
    <mergeCell ref="A4:Z4"/>
    <mergeCell ref="A5:E5"/>
    <mergeCell ref="F5:Y5"/>
    <mergeCell ref="A6:A7"/>
    <mergeCell ref="B6:B7"/>
    <mergeCell ref="E6:E7"/>
    <mergeCell ref="F6:J6"/>
    <mergeCell ref="D6:D7"/>
    <mergeCell ref="K6:O6"/>
    <mergeCell ref="P6:T6"/>
    <mergeCell ref="C6:C7"/>
    <mergeCell ref="U6:Y6"/>
  </mergeCells>
  <printOptions/>
  <pageMargins left="0.3937007874015748" right="0.3937007874015748" top="0.2755905511811024" bottom="0.275590551181102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2015-09-06T20:18:09Z</cp:lastPrinted>
  <dcterms:created xsi:type="dcterms:W3CDTF">2007-10-29T15:12:22Z</dcterms:created>
  <dcterms:modified xsi:type="dcterms:W3CDTF">2015-09-06T20:18:09Z</dcterms:modified>
  <cp:category/>
  <cp:version/>
  <cp:contentType/>
  <cp:contentStatus/>
</cp:coreProperties>
</file>