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<sst xmlns="http://schemas.openxmlformats.org/spreadsheetml/2006/main" count="157" uniqueCount="113">
  <si>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</si>
  <si>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</si>
  <si>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</si>
  <si>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</si>
  <si>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</si>
  <si>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</si>
  <si>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</si>
  <si>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</si>
  <si>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</si>
  <si>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</si>
  <si>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</si>
  <si>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</si>
  <si>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</si>
  <si>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</si>
  <si>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</si>
  <si>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</si>
  <si>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</si>
  <si>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</si>
  <si>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</si>
  <si>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</si>
  <si>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1. (ősz)</t>
  </si>
  <si>
    <t>2. (tavasz)</t>
  </si>
  <si>
    <t>3. (ősz)</t>
  </si>
  <si>
    <t>Aláírás (a)</t>
  </si>
  <si>
    <t>gy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</si>
  <si>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</si>
  <si>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</si>
  <si>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</si>
  <si>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</si>
  <si>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</si>
  <si>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</si>
  <si>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</si>
  <si>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BFDSDL3SLE</t>
  </si>
  <si>
    <t>Összesen: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</si>
  <si>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</si>
  <si>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</si>
  <si>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</si>
  <si>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</si>
  <si>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</si>
  <si>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</si>
  <si>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</si>
  <si>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</si>
  <si>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</si>
  <si>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</si>
  <si>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</si>
  <si>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</si>
  <si>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</si>
  <si>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</si>
  <si>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</si>
  <si>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</si>
  <si>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</si>
  <si>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</si>
  <si>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</si>
  <si>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</si>
  <si>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</si>
  <si>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</si>
  <si>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</si>
  <si>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</si>
  <si>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</si>
  <si>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</si>
  <si>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</si>
  <si>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</si>
  <si>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</si>
  <si>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</si>
  <si>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</si>
  <si>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</si>
  <si>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</si>
  <si>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</si>
  <si>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BFXLTA1SLE</t>
  </si>
  <si>
    <t>BFXETA2SLE</t>
  </si>
  <si>
    <t>BFXSEA1SLE</t>
  </si>
  <si>
    <t>BFXSEA2SLE</t>
  </si>
  <si>
    <t>BFXTDA1SLE</t>
  </si>
  <si>
    <t>BFXANA1SLE</t>
  </si>
  <si>
    <t>BFXANA2SLE</t>
  </si>
  <si>
    <t>BFXMUA2SLE</t>
  </si>
  <si>
    <t>BFXRAA2SLE</t>
  </si>
  <si>
    <t>BFXLIA1SLE</t>
  </si>
  <si>
    <t>BFXMTA1SLE</t>
  </si>
  <si>
    <t>BFXNAA2SLE</t>
  </si>
  <si>
    <t>BFXLEA2SLE</t>
  </si>
  <si>
    <t>BFXREA1SLE</t>
  </si>
  <si>
    <t>BFXRSA2SLE</t>
  </si>
  <si>
    <t>BFXRMA1SLE</t>
  </si>
  <si>
    <t>BFXPLA2SLE</t>
  </si>
  <si>
    <t>BFXMSA1SLE</t>
  </si>
  <si>
    <t>BFXORA3SLE</t>
  </si>
  <si>
    <t>BFXRLA3SLE</t>
  </si>
  <si>
    <t>BFXRRA3SLE</t>
  </si>
  <si>
    <t>BFXLNA2SLE</t>
  </si>
  <si>
    <t>BFXTIA3SLE</t>
  </si>
  <si>
    <t>BFXRFA2SLE</t>
  </si>
  <si>
    <t>BFXLPA1SLE</t>
  </si>
  <si>
    <t>BFXRGA1SLE</t>
  </si>
  <si>
    <t>BFXP1A1SLE</t>
  </si>
  <si>
    <t>BFXP2A1SLE</t>
  </si>
  <si>
    <t>BFXRGA2SLE</t>
  </si>
  <si>
    <t>BFXP3A2SLE</t>
  </si>
  <si>
    <t>BFXP4A2SLE</t>
  </si>
  <si>
    <t>BFXRGA3SLE</t>
  </si>
  <si>
    <t>BFXP5A3SLE</t>
  </si>
  <si>
    <t>BFXP6A3SLE</t>
  </si>
  <si>
    <t>70 Hrs of Flight Training</t>
  </si>
  <si>
    <t>84 Hrs of Flight Training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</si>
  <si>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</si>
  <si>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</si>
  <si>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</si>
  <si>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</si>
  <si>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</si>
  <si>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Thesis Project</t>
  </si>
  <si>
    <t>mintatanterv-kód: BSLELAXXA0S21 (Σ90 krd)</t>
  </si>
  <si>
    <t>légijármű-üzemeltető szakmérnök/szakember (angol nyelven) szakirányú továbbképzési szak</t>
  </si>
  <si>
    <t>képzéskód, szakkód: BSLELA, BSLELA (szakmérnök)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</si>
</sst>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4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25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19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4" t="s">
        <v>14</v>
      </c>
      <c r="V3" s="104"/>
      <c r="W3" s="104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16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8" t="s">
        <v>1</v>
      </c>
      <c r="B8" s="100" t="s">
        <v>2</v>
      </c>
      <c r="C8" s="100" t="s">
        <v>3</v>
      </c>
      <c r="D8" s="109" t="s">
        <v>15</v>
      </c>
      <c r="E8" s="10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7"/>
      <c r="W8" s="108"/>
    </row>
    <row r="9" spans="1:23" ht="13.5" thickBot="1">
      <c r="A9" s="99"/>
      <c r="B9" s="95"/>
      <c r="C9" s="95"/>
      <c r="D9" s="110"/>
      <c r="E9" s="106"/>
      <c r="F9" s="101" t="s">
        <v>20</v>
      </c>
      <c r="G9" s="102"/>
      <c r="H9" s="102"/>
      <c r="I9" s="102"/>
      <c r="J9" s="103"/>
      <c r="K9" s="101" t="s">
        <v>21</v>
      </c>
      <c r="L9" s="102"/>
      <c r="M9" s="102"/>
      <c r="N9" s="102"/>
      <c r="O9" s="103"/>
      <c r="P9" s="101" t="s">
        <v>22</v>
      </c>
      <c r="Q9" s="102"/>
      <c r="R9" s="102"/>
      <c r="S9" s="102"/>
      <c r="T9" s="103"/>
      <c r="U9" s="95"/>
      <c r="V9" s="96"/>
      <c r="W9" s="97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24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24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24</v>
      </c>
      <c r="R10" s="10" t="s">
        <v>7</v>
      </c>
      <c r="S10" s="10" t="s">
        <v>8</v>
      </c>
      <c r="T10" s="13" t="s">
        <v>9</v>
      </c>
      <c r="U10" s="95"/>
      <c r="V10" s="96"/>
      <c r="W10" s="97"/>
    </row>
    <row r="11" spans="1:23" s="22" customFormat="1" ht="12.75" customHeight="1" thickBot="1">
      <c r="A11" s="80" t="s">
        <v>27</v>
      </c>
      <c r="B11" s="70"/>
      <c r="C11" s="81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2">
        <v>1</v>
      </c>
      <c r="B12" s="83" t="s">
        <v>68</v>
      </c>
      <c r="C12" s="89" t="s">
        <v>34</v>
      </c>
      <c r="D12" s="36">
        <f>SUM(F12:H12)+SUM(K12:M12)+SUM(P12:R12)</f>
        <v>6</v>
      </c>
      <c r="E12" s="36">
        <f>J12+O12+T12</f>
        <v>3</v>
      </c>
      <c r="F12" s="60">
        <v>3</v>
      </c>
      <c r="G12" s="33">
        <v>3</v>
      </c>
      <c r="H12" s="33">
        <v>0</v>
      </c>
      <c r="I12" s="33" t="s">
        <v>18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3" t="s">
        <v>69</v>
      </c>
      <c r="C13" s="90" t="s">
        <v>35</v>
      </c>
      <c r="D13" s="36">
        <f>SUM(F13:H13)+SUM(K13:M13)+SUM(P13:R13)</f>
        <v>6</v>
      </c>
      <c r="E13" s="36">
        <f>J13+O13+T13</f>
        <v>3</v>
      </c>
      <c r="F13" s="62"/>
      <c r="G13" s="38"/>
      <c r="H13" s="38"/>
      <c r="I13" s="38"/>
      <c r="J13" s="63"/>
      <c r="K13" s="62">
        <v>3</v>
      </c>
      <c r="L13" s="38">
        <v>3</v>
      </c>
      <c r="M13" s="38">
        <v>0</v>
      </c>
      <c r="N13" s="38" t="s">
        <v>18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3" t="s">
        <v>70</v>
      </c>
      <c r="C14" s="90" t="s">
        <v>58</v>
      </c>
      <c r="D14" s="36">
        <f>SUM(F14:H14)+SUM(K14:M14)+SUM(P14:R14)</f>
        <v>6</v>
      </c>
      <c r="E14" s="36">
        <f>J14+O14+T14</f>
        <v>3</v>
      </c>
      <c r="F14" s="62">
        <v>3</v>
      </c>
      <c r="G14" s="38">
        <v>3</v>
      </c>
      <c r="H14" s="38">
        <v>0</v>
      </c>
      <c r="I14" s="38" t="s">
        <v>18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3" t="s">
        <v>71</v>
      </c>
      <c r="C15" s="90" t="s">
        <v>59</v>
      </c>
      <c r="D15" s="36">
        <f>SUM(F15:H15)+SUM(K15:M15)+SUM(P15:R15)</f>
        <v>6</v>
      </c>
      <c r="E15" s="36">
        <f>J15+O15+T15</f>
        <v>3</v>
      </c>
      <c r="F15" s="62"/>
      <c r="G15" s="38"/>
      <c r="H15" s="38"/>
      <c r="I15" s="38"/>
      <c r="J15" s="63"/>
      <c r="K15" s="62">
        <v>3</v>
      </c>
      <c r="L15" s="38">
        <v>3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37">
        <v>3</v>
      </c>
      <c r="V15" s="38"/>
      <c r="W15" s="39"/>
    </row>
    <row r="16" spans="1:23" s="22" customFormat="1" ht="12.75" customHeight="1" thickBot="1">
      <c r="A16" s="35">
        <v>5</v>
      </c>
      <c r="B16" s="83" t="s">
        <v>72</v>
      </c>
      <c r="C16" s="90" t="s">
        <v>36</v>
      </c>
      <c r="D16" s="36">
        <f>SUM(F16:H16)+SUM(K16:M16)+SUM(P16:R16)</f>
        <v>4</v>
      </c>
      <c r="E16" s="36">
        <f>J16+O16+T16</f>
        <v>2</v>
      </c>
      <c r="F16" s="62">
        <v>2</v>
      </c>
      <c r="G16" s="38">
        <v>2</v>
      </c>
      <c r="H16" s="38">
        <v>0</v>
      </c>
      <c r="I16" s="38" t="s">
        <v>18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28</v>
      </c>
      <c r="B17" s="40"/>
      <c r="C17" s="91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4">
        <v>6</v>
      </c>
      <c r="B18" s="83" t="s">
        <v>73</v>
      </c>
      <c r="C18" s="92" t="s">
        <v>60</v>
      </c>
      <c r="D18" s="36">
        <f>SUM(F18:H18)+SUM(K18:M18)+SUM(P18:R18)</f>
        <v>4</v>
      </c>
      <c r="E18" s="36">
        <f>J18+O18+T18</f>
        <v>2</v>
      </c>
      <c r="F18" s="60">
        <v>2</v>
      </c>
      <c r="G18" s="33">
        <v>2</v>
      </c>
      <c r="H18" s="33">
        <v>0</v>
      </c>
      <c r="I18" s="33" t="s">
        <v>18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3" t="s">
        <v>74</v>
      </c>
      <c r="C19" s="90" t="s">
        <v>61</v>
      </c>
      <c r="D19" s="36">
        <f aca="true" t="shared" si="0" ref="D19:D30">SUM(F19:H19)+SUM(K19:M19)+SUM(P19:R19)</f>
        <v>4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2</v>
      </c>
      <c r="L19" s="38">
        <v>2</v>
      </c>
      <c r="M19" s="38">
        <v>0</v>
      </c>
      <c r="N19" s="38" t="s">
        <v>18</v>
      </c>
      <c r="O19" s="63">
        <v>2</v>
      </c>
      <c r="P19" s="62"/>
      <c r="Q19" s="38"/>
      <c r="R19" s="38"/>
      <c r="S19" s="38"/>
      <c r="T19" s="63"/>
      <c r="U19" s="37">
        <v>6</v>
      </c>
      <c r="V19" s="38"/>
      <c r="W19" s="39"/>
    </row>
    <row r="20" spans="1:23" s="22" customFormat="1" ht="12.75" customHeight="1">
      <c r="A20" s="35">
        <v>8</v>
      </c>
      <c r="B20" s="83" t="s">
        <v>75</v>
      </c>
      <c r="C20" s="90" t="s">
        <v>37</v>
      </c>
      <c r="D20" s="36">
        <f t="shared" si="0"/>
        <v>4</v>
      </c>
      <c r="E20" s="36">
        <f t="shared" si="1"/>
        <v>2</v>
      </c>
      <c r="F20" s="62"/>
      <c r="G20" s="38"/>
      <c r="H20" s="38"/>
      <c r="I20" s="38"/>
      <c r="J20" s="63"/>
      <c r="K20" s="62">
        <v>2</v>
      </c>
      <c r="L20" s="38">
        <v>2</v>
      </c>
      <c r="M20" s="38">
        <v>0</v>
      </c>
      <c r="N20" s="38" t="s">
        <v>18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3" t="s">
        <v>76</v>
      </c>
      <c r="C21" s="90" t="s">
        <v>38</v>
      </c>
      <c r="D21" s="36">
        <f t="shared" si="0"/>
        <v>4</v>
      </c>
      <c r="E21" s="36">
        <f t="shared" si="1"/>
        <v>2</v>
      </c>
      <c r="F21" s="62"/>
      <c r="G21" s="38"/>
      <c r="H21" s="38"/>
      <c r="I21" s="38"/>
      <c r="J21" s="63"/>
      <c r="K21" s="62">
        <v>2</v>
      </c>
      <c r="L21" s="38">
        <v>2</v>
      </c>
      <c r="M21" s="38">
        <v>0</v>
      </c>
      <c r="N21" s="38" t="s">
        <v>18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3" t="s">
        <v>77</v>
      </c>
      <c r="C22" s="90" t="s">
        <v>39</v>
      </c>
      <c r="D22" s="36">
        <f t="shared" si="0"/>
        <v>4</v>
      </c>
      <c r="E22" s="36">
        <f t="shared" si="1"/>
        <v>2</v>
      </c>
      <c r="F22" s="62">
        <v>2</v>
      </c>
      <c r="G22" s="38">
        <v>2</v>
      </c>
      <c r="H22" s="38">
        <v>0</v>
      </c>
      <c r="I22" s="38" t="s">
        <v>18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3" t="s">
        <v>78</v>
      </c>
      <c r="C23" s="90" t="s">
        <v>40</v>
      </c>
      <c r="D23" s="36">
        <f t="shared" si="0"/>
        <v>6</v>
      </c>
      <c r="E23" s="36">
        <f t="shared" si="1"/>
        <v>3</v>
      </c>
      <c r="F23" s="62">
        <v>3</v>
      </c>
      <c r="G23" s="38">
        <v>3</v>
      </c>
      <c r="H23" s="38">
        <v>0</v>
      </c>
      <c r="I23" s="38" t="s">
        <v>18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3" t="s">
        <v>79</v>
      </c>
      <c r="C24" s="90" t="s">
        <v>41</v>
      </c>
      <c r="D24" s="36">
        <f t="shared" si="0"/>
        <v>4</v>
      </c>
      <c r="E24" s="36">
        <f t="shared" si="1"/>
        <v>2</v>
      </c>
      <c r="F24" s="62"/>
      <c r="G24" s="38"/>
      <c r="H24" s="38"/>
      <c r="I24" s="38"/>
      <c r="J24" s="63"/>
      <c r="K24" s="62">
        <v>2</v>
      </c>
      <c r="L24" s="38">
        <v>2</v>
      </c>
      <c r="M24" s="38">
        <v>0</v>
      </c>
      <c r="N24" s="38" t="s">
        <v>18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3" t="s">
        <v>80</v>
      </c>
      <c r="C25" s="90" t="s">
        <v>42</v>
      </c>
      <c r="D25" s="36">
        <f t="shared" si="0"/>
        <v>4</v>
      </c>
      <c r="E25" s="36">
        <f t="shared" si="1"/>
        <v>2</v>
      </c>
      <c r="F25" s="62"/>
      <c r="G25" s="38"/>
      <c r="H25" s="38"/>
      <c r="I25" s="38"/>
      <c r="J25" s="63"/>
      <c r="K25" s="62">
        <v>2</v>
      </c>
      <c r="L25" s="38">
        <v>2</v>
      </c>
      <c r="M25" s="38">
        <v>0</v>
      </c>
      <c r="N25" s="38" t="s">
        <v>18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3" t="s">
        <v>81</v>
      </c>
      <c r="C26" s="90" t="s">
        <v>43</v>
      </c>
      <c r="D26" s="36">
        <f t="shared" si="0"/>
        <v>4</v>
      </c>
      <c r="E26" s="36">
        <f t="shared" si="1"/>
        <v>2</v>
      </c>
      <c r="F26" s="62">
        <v>2</v>
      </c>
      <c r="G26" s="38">
        <v>2</v>
      </c>
      <c r="H26" s="38">
        <v>0</v>
      </c>
      <c r="I26" s="38" t="s">
        <v>18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3" t="s">
        <v>82</v>
      </c>
      <c r="C27" s="90" t="s">
        <v>44</v>
      </c>
      <c r="D27" s="36">
        <f t="shared" si="0"/>
        <v>4</v>
      </c>
      <c r="E27" s="36">
        <f t="shared" si="1"/>
        <v>2</v>
      </c>
      <c r="F27" s="62"/>
      <c r="G27" s="38"/>
      <c r="H27" s="38"/>
      <c r="I27" s="38"/>
      <c r="J27" s="63"/>
      <c r="K27" s="62">
        <v>2</v>
      </c>
      <c r="L27" s="38">
        <v>2</v>
      </c>
      <c r="M27" s="38">
        <v>0</v>
      </c>
      <c r="N27" s="38" t="s">
        <v>18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3" t="s">
        <v>83</v>
      </c>
      <c r="C28" s="90" t="s">
        <v>45</v>
      </c>
      <c r="D28" s="36">
        <f t="shared" si="0"/>
        <v>4</v>
      </c>
      <c r="E28" s="36">
        <f t="shared" si="1"/>
        <v>2</v>
      </c>
      <c r="F28" s="62">
        <v>2</v>
      </c>
      <c r="G28" s="38">
        <v>2</v>
      </c>
      <c r="H28" s="38">
        <v>0</v>
      </c>
      <c r="I28" s="38" t="s">
        <v>18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3" t="s">
        <v>84</v>
      </c>
      <c r="C29" s="90" t="s">
        <v>46</v>
      </c>
      <c r="D29" s="36">
        <f t="shared" si="0"/>
        <v>6</v>
      </c>
      <c r="E29" s="36">
        <f t="shared" si="1"/>
        <v>3</v>
      </c>
      <c r="F29" s="62"/>
      <c r="G29" s="38"/>
      <c r="H29" s="38"/>
      <c r="I29" s="38"/>
      <c r="J29" s="63"/>
      <c r="K29" s="62">
        <v>3</v>
      </c>
      <c r="L29" s="38">
        <v>3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3" t="s">
        <v>85</v>
      </c>
      <c r="C30" s="90" t="s">
        <v>47</v>
      </c>
      <c r="D30" s="36">
        <f t="shared" si="0"/>
        <v>4</v>
      </c>
      <c r="E30" s="36">
        <f t="shared" si="1"/>
        <v>2</v>
      </c>
      <c r="F30" s="62">
        <v>2</v>
      </c>
      <c r="G30" s="38">
        <v>2</v>
      </c>
      <c r="H30" s="38">
        <v>0</v>
      </c>
      <c r="I30" s="38" t="s">
        <v>18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0" t="s">
        <v>29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4">
        <v>21</v>
      </c>
      <c r="B32" s="83" t="s">
        <v>86</v>
      </c>
      <c r="C32" s="92" t="s">
        <v>48</v>
      </c>
      <c r="D32" s="36">
        <f aca="true" t="shared" si="2" ref="D32:D38">SUM(F32:H32)+SUM(K32:M32)+SUM(P32:R32)</f>
        <v>6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3</v>
      </c>
      <c r="Q32" s="33">
        <v>3</v>
      </c>
      <c r="R32" s="33">
        <v>0</v>
      </c>
      <c r="S32" s="33" t="s">
        <v>18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3" t="s">
        <v>87</v>
      </c>
      <c r="C33" s="90" t="s">
        <v>49</v>
      </c>
      <c r="D33" s="36">
        <f t="shared" si="2"/>
        <v>6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3</v>
      </c>
      <c r="Q33" s="38">
        <v>3</v>
      </c>
      <c r="R33" s="38">
        <v>0</v>
      </c>
      <c r="S33" s="38" t="s">
        <v>18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3" t="s">
        <v>88</v>
      </c>
      <c r="C34" s="90" t="s">
        <v>50</v>
      </c>
      <c r="D34" s="36">
        <f t="shared" si="2"/>
        <v>6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3</v>
      </c>
      <c r="Q34" s="38">
        <v>3</v>
      </c>
      <c r="R34" s="38">
        <v>0</v>
      </c>
      <c r="S34" s="38" t="s">
        <v>18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3" t="s">
        <v>89</v>
      </c>
      <c r="C35" s="90" t="s">
        <v>51</v>
      </c>
      <c r="D35" s="36">
        <f t="shared" si="2"/>
        <v>4</v>
      </c>
      <c r="E35" s="36">
        <f t="shared" si="3"/>
        <v>2</v>
      </c>
      <c r="F35" s="62"/>
      <c r="G35" s="38"/>
      <c r="H35" s="38"/>
      <c r="I35" s="38"/>
      <c r="J35" s="63"/>
      <c r="K35" s="62">
        <v>2</v>
      </c>
      <c r="L35" s="38">
        <v>2</v>
      </c>
      <c r="M35" s="38">
        <v>0</v>
      </c>
      <c r="N35" s="38" t="s">
        <v>18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3" t="s">
        <v>90</v>
      </c>
      <c r="C36" s="90" t="s">
        <v>52</v>
      </c>
      <c r="D36" s="36">
        <f t="shared" si="2"/>
        <v>6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3</v>
      </c>
      <c r="Q36" s="38">
        <v>3</v>
      </c>
      <c r="R36" s="38">
        <v>0</v>
      </c>
      <c r="S36" s="38" t="s">
        <v>18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3" t="s">
        <v>91</v>
      </c>
      <c r="C37" s="90" t="s">
        <v>53</v>
      </c>
      <c r="D37" s="36">
        <f t="shared" si="2"/>
        <v>4</v>
      </c>
      <c r="E37" s="36">
        <f t="shared" si="3"/>
        <v>2</v>
      </c>
      <c r="F37" s="62"/>
      <c r="G37" s="38"/>
      <c r="H37" s="38"/>
      <c r="I37" s="38"/>
      <c r="J37" s="63"/>
      <c r="K37" s="62">
        <v>2</v>
      </c>
      <c r="L37" s="38">
        <v>2</v>
      </c>
      <c r="M37" s="38">
        <v>0</v>
      </c>
      <c r="N37" s="38" t="s">
        <v>18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3" t="s">
        <v>92</v>
      </c>
      <c r="C38" s="90" t="s">
        <v>54</v>
      </c>
      <c r="D38" s="36">
        <f t="shared" si="2"/>
        <v>4</v>
      </c>
      <c r="E38" s="36">
        <f t="shared" si="3"/>
        <v>2</v>
      </c>
      <c r="F38" s="62">
        <v>2</v>
      </c>
      <c r="G38" s="38">
        <v>2</v>
      </c>
      <c r="H38" s="38">
        <v>0</v>
      </c>
      <c r="I38" s="38" t="s">
        <v>18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30</v>
      </c>
      <c r="B39" s="40"/>
      <c r="C39" s="9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3" t="s">
        <v>93</v>
      </c>
      <c r="C40" s="90" t="s">
        <v>55</v>
      </c>
      <c r="D40" s="36">
        <f aca="true" t="shared" si="4" ref="D40:D48">SUM(F40:H40)+SUM(K40:M40)+SUM(P40:R40)</f>
        <v>70</v>
      </c>
      <c r="E40" s="36">
        <f aca="true" t="shared" si="5" ref="E40:E48">J40+O40+T40</f>
        <v>6</v>
      </c>
      <c r="F40" s="62">
        <v>0</v>
      </c>
      <c r="G40" s="38">
        <v>70</v>
      </c>
      <c r="H40" s="38">
        <v>0</v>
      </c>
      <c r="I40" s="38" t="s">
        <v>18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93" t="s">
        <v>102</v>
      </c>
      <c r="V40" s="38"/>
      <c r="W40" s="39"/>
    </row>
    <row r="41" spans="1:23" s="22" customFormat="1" ht="12.75" customHeight="1">
      <c r="A41" s="35">
        <v>29</v>
      </c>
      <c r="B41" s="83" t="s">
        <v>94</v>
      </c>
      <c r="C41" s="90" t="s">
        <v>62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3" t="s">
        <v>95</v>
      </c>
      <c r="C42" s="90" t="s">
        <v>63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3" t="s">
        <v>96</v>
      </c>
      <c r="C43" s="90" t="s">
        <v>56</v>
      </c>
      <c r="D43" s="36">
        <f t="shared" si="4"/>
        <v>70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70</v>
      </c>
      <c r="M43" s="38">
        <v>0</v>
      </c>
      <c r="N43" s="38" t="s">
        <v>18</v>
      </c>
      <c r="O43" s="63">
        <v>8</v>
      </c>
      <c r="P43" s="62"/>
      <c r="Q43" s="38"/>
      <c r="R43" s="38"/>
      <c r="S43" s="38"/>
      <c r="T43" s="63"/>
      <c r="U43" s="93" t="s">
        <v>103</v>
      </c>
      <c r="V43" s="38"/>
      <c r="W43" s="39"/>
    </row>
    <row r="44" spans="1:23" s="22" customFormat="1" ht="12.75" customHeight="1">
      <c r="A44" s="35">
        <v>32</v>
      </c>
      <c r="B44" s="83" t="s">
        <v>97</v>
      </c>
      <c r="C44" s="90" t="s">
        <v>64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3" t="s">
        <v>98</v>
      </c>
      <c r="C45" s="90" t="s">
        <v>65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3" t="s">
        <v>99</v>
      </c>
      <c r="C46" s="90" t="s">
        <v>57</v>
      </c>
      <c r="D46" s="36">
        <f t="shared" si="4"/>
        <v>70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70</v>
      </c>
      <c r="R46" s="38">
        <v>0</v>
      </c>
      <c r="S46" s="38" t="s">
        <v>18</v>
      </c>
      <c r="T46" s="63">
        <v>6</v>
      </c>
      <c r="U46" s="93" t="s">
        <v>102</v>
      </c>
      <c r="V46" s="38"/>
      <c r="W46" s="39"/>
    </row>
    <row r="47" spans="1:23" s="22" customFormat="1" ht="12.75" customHeight="1">
      <c r="A47" s="35">
        <v>35</v>
      </c>
      <c r="B47" s="83" t="s">
        <v>100</v>
      </c>
      <c r="C47" s="90" t="s">
        <v>66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3" t="s">
        <v>101</v>
      </c>
      <c r="C48" s="90" t="s">
        <v>67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31</v>
      </c>
      <c r="B49" s="71"/>
      <c r="C49" s="71"/>
      <c r="D49" s="4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s="22" customFormat="1" ht="12.75" customHeight="1" thickBot="1">
      <c r="A50" s="46">
        <v>37</v>
      </c>
      <c r="B50" s="88" t="s">
        <v>32</v>
      </c>
      <c r="C50" s="88" t="s">
        <v>109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18</v>
      </c>
      <c r="T50" s="68">
        <v>10</v>
      </c>
      <c r="U50" s="47"/>
      <c r="V50" s="48"/>
      <c r="W50" s="49"/>
    </row>
    <row r="51" spans="1:23" s="22" customFormat="1" ht="12.75" customHeight="1" thickBot="1">
      <c r="A51" s="85" t="s">
        <v>33</v>
      </c>
      <c r="B51" s="86"/>
      <c r="C51" s="87"/>
      <c r="D51" s="27">
        <f>SUM(D12:D16)+SUM(D18:D30)+SUM(D32:D38)+SUM(D40:D48)+SUM(D50:D50)</f>
        <v>336</v>
      </c>
      <c r="E51" s="27">
        <f>SUM(E12:E16)+SUM(E18:E30)+SUM(E32:E38)+SUM(E40:E48)+SUM(E50:E50)</f>
        <v>90</v>
      </c>
      <c r="F51" s="27">
        <f>SUM(F12:F16)+SUM(F18:F30)+SUM(F32:F38)+SUM(F40:F48)+SUM(F50:F50)</f>
        <v>23</v>
      </c>
      <c r="G51" s="27">
        <f>SUM(G12:G16)+SUM(G18:G30)+SUM(G32:G38)+SUM(G40:G48)+SUM(G50:G50)</f>
        <v>93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25</v>
      </c>
      <c r="L51" s="27">
        <f>SUM(L12:L16)+SUM(L18:L30)+SUM(L32:L38)+SUM(L40:L48)+SUM(L50:L50)</f>
        <v>95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12</v>
      </c>
      <c r="Q51" s="27">
        <f>SUM(Q12:Q16)+SUM(Q18:Q30)+SUM(Q32:Q38)+SUM(Q40:Q48)+SUM(Q50:Q50)</f>
        <v>88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6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17</v>
      </c>
      <c r="D53" s="53"/>
      <c r="E53" s="54"/>
      <c r="F53" s="76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23</v>
      </c>
      <c r="D54" s="57"/>
      <c r="E54" s="58"/>
      <c r="F54" s="77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25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26</v>
      </c>
      <c r="C56" s="79" t="s">
        <v>104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8" t="s">
        <v>105</v>
      </c>
    </row>
    <row r="58" ht="12.75">
      <c r="C58" s="94" t="s">
        <v>106</v>
      </c>
    </row>
    <row r="59" ht="12.75">
      <c r="C59" s="78" t="s">
        <v>107</v>
      </c>
    </row>
    <row r="60" ht="12.75">
      <c r="C60" s="78" t="s">
        <v>108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2021-07-22T08:36:26Z</cp:lastPrinted>
  <dcterms:created xsi:type="dcterms:W3CDTF">2006-03-29T07:49:40Z</dcterms:created>
  <dcterms:modified xsi:type="dcterms:W3CDTF">2022-09-20T07:28:14Z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